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38"/>
  <c r="L137"/>
  <c r="L127"/>
  <c r="L118"/>
  <c r="L108"/>
  <c r="L119" s="1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I62" s="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F62" l="1"/>
  <c r="L100"/>
  <c r="J100"/>
  <c r="F100"/>
  <c r="L81"/>
  <c r="J81"/>
  <c r="G81"/>
  <c r="I81"/>
  <c r="H81"/>
  <c r="L62"/>
  <c r="J62"/>
  <c r="G62"/>
  <c r="L43"/>
  <c r="G43"/>
  <c r="L24"/>
  <c r="J195"/>
  <c r="L176"/>
  <c r="H176"/>
  <c r="J176"/>
  <c r="J157"/>
  <c r="L157"/>
  <c r="L196" s="1"/>
  <c r="H157"/>
  <c r="I157"/>
  <c r="G138"/>
  <c r="I119"/>
  <c r="J119"/>
  <c r="F119"/>
  <c r="F138"/>
  <c r="F157"/>
  <c r="F176"/>
  <c r="F195"/>
  <c r="I24"/>
  <c r="F24"/>
  <c r="J24"/>
  <c r="H24"/>
  <c r="G24"/>
  <c r="H196" l="1"/>
  <c r="G196"/>
  <c r="J196"/>
  <c r="F196"/>
  <c r="I196"/>
</calcChain>
</file>

<file path=xl/sharedStrings.xml><?xml version="1.0" encoding="utf-8"?>
<sst xmlns="http://schemas.openxmlformats.org/spreadsheetml/2006/main" count="348" uniqueCount="119">
  <si>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</si>
  <si>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</si>
  <si>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</si>
  <si>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</si>
  <si>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</si>
  <si>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</si>
  <si>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</si>
  <si>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</si>
  <si>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</si>
  <si>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</si>
  <si>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</si>
  <si>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</si>
  <si>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</si>
  <si>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</si>
  <si>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</si>
  <si>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</si>
  <si>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</si>
  <si>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</si>
  <si>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</si>
  <si>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</si>
  <si>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</si>
  <si>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</si>
  <si>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</si>
  <si>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</si>
  <si>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</si>
  <si>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</si>
  <si>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</si>
  <si>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</si>
  <si>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</si>
  <si>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</si>
  <si>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</si>
  <si>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</si>
  <si>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</si>
  <si>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</si>
  <si>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</si>
  <si>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</si>
  <si>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</si>
  <si>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</si>
  <si>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</si>
  <si>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 запеченая с овощами и сыром</t>
  </si>
  <si>
    <t>Каша "Дружба" с маслом сливочным</t>
  </si>
  <si>
    <t>Чай с лимоном</t>
  </si>
  <si>
    <t>Хлеб пшеничный</t>
  </si>
  <si>
    <t>пр</t>
  </si>
  <si>
    <t>Молоко в индивидуальной упаковке, 3,2%</t>
  </si>
  <si>
    <t>17.80</t>
  </si>
  <si>
    <t>Холодная закуска: Овощи соленые/Огурец</t>
  </si>
  <si>
    <t>доп.питание</t>
  </si>
  <si>
    <t>Винегрет овощной</t>
  </si>
  <si>
    <t>Суп картофельный с вермишелью и куриным мясом</t>
  </si>
  <si>
    <t xml:space="preserve">Птица, порционная  запеченая </t>
  </si>
  <si>
    <t>Рис отварной с маслом сливочным</t>
  </si>
  <si>
    <t xml:space="preserve">Компот из смеси сухофруктов     С- витаминизированный </t>
  </si>
  <si>
    <t>Хлеб ржано-пшеничный</t>
  </si>
  <si>
    <t xml:space="preserve">Йогурт </t>
  </si>
  <si>
    <t>сладкое</t>
  </si>
  <si>
    <t xml:space="preserve">Тефтели "Детские" с соусом </t>
  </si>
  <si>
    <t>Макаронные изделия отварные с маслом сливочным</t>
  </si>
  <si>
    <t xml:space="preserve">Какао с молоком </t>
  </si>
  <si>
    <t>Фрукт порционно / Апельсин 1шт</t>
  </si>
  <si>
    <t>Салат из свеклы с сыром</t>
  </si>
  <si>
    <t>Щи из свежей капусты с куриным мясом</t>
  </si>
  <si>
    <t>Рыба, запеченная под соусом молочным</t>
  </si>
  <si>
    <t>Картофель отварной</t>
  </si>
  <si>
    <t>Кисель</t>
  </si>
  <si>
    <t xml:space="preserve">Омлет натуральный с маслом сливочным </t>
  </si>
  <si>
    <t>Чай  с сахаром</t>
  </si>
  <si>
    <t>банан</t>
  </si>
  <si>
    <t>зеленый горошек</t>
  </si>
  <si>
    <t>Суп картофельный с мясными фрикадельками</t>
  </si>
  <si>
    <t>Оладьи "Домашние" со сгущенным молоком</t>
  </si>
  <si>
    <t>Кофейный напиток</t>
  </si>
  <si>
    <t>Сгущенное молоко</t>
  </si>
  <si>
    <t>Кондитерское изделие Печенье</t>
  </si>
  <si>
    <t>Каша геркулесовая молочная с маслом сливочным</t>
  </si>
  <si>
    <t>Бутерброд с сыром</t>
  </si>
  <si>
    <t>Фрукт порционно / Яблоко 1шт</t>
  </si>
  <si>
    <t>Салат из белокачанной капусты с морковью</t>
  </si>
  <si>
    <t>Суп картофельный с горохом и куриным мясом</t>
  </si>
  <si>
    <t>Котлета свинная запеченая</t>
  </si>
  <si>
    <t>Котлета рубленная курина</t>
  </si>
  <si>
    <t>Кофейный напиток на молоке</t>
  </si>
  <si>
    <t>Холодная закуска: Овощи порционно / Огурецы соленые</t>
  </si>
  <si>
    <t>доп. питание</t>
  </si>
  <si>
    <t>Салат из свеклы с маслом растительным</t>
  </si>
  <si>
    <t>Рыба, запеченная с овощами и сыром</t>
  </si>
  <si>
    <t>Запеканка творожно-рисовая с маслом сливочным</t>
  </si>
  <si>
    <t>Фрукт порционно /Яблоко 1шт</t>
  </si>
  <si>
    <t xml:space="preserve">Молоко сгущенное порционно </t>
  </si>
  <si>
    <t>Суп картофельный с клецками</t>
  </si>
  <si>
    <t xml:space="preserve">Жаркое по- домашнему </t>
  </si>
  <si>
    <t>Сок фруктовый</t>
  </si>
  <si>
    <t>Запеканка из творога</t>
  </si>
  <si>
    <t>Салат из моркови с яблоком</t>
  </si>
  <si>
    <t>Салат из капусты с огурцом соленым</t>
  </si>
  <si>
    <t>Борщ со свежей капустой, картофелем и куриным мясом</t>
  </si>
  <si>
    <t>Плов  с  птицей</t>
  </si>
  <si>
    <t xml:space="preserve">Компот из свежих яблок и лимона </t>
  </si>
  <si>
    <t>Бутерброд с маслом</t>
  </si>
  <si>
    <t>хлеб. бел</t>
  </si>
  <si>
    <t>Зеленый горошек</t>
  </si>
  <si>
    <t xml:space="preserve">Рассольник "Ленинградский" </t>
  </si>
  <si>
    <t>Мясо тушеное</t>
  </si>
  <si>
    <t>Картофель отварной с луком</t>
  </si>
  <si>
    <t>Компот из смеси сухофруктов</t>
  </si>
  <si>
    <t>Банан</t>
  </si>
  <si>
    <t>Салат из свеклы с растительным маслом</t>
  </si>
  <si>
    <t>Котлета куриная рубленая</t>
  </si>
  <si>
    <r>
      <t>К</t>
    </r>
    <r>
      <rPr>
        <sz val="11"/>
        <color indexed="8"/>
        <rFont val="Times New Roman"/>
        <family val="1"/>
        <charset val="204"/>
      </rPr>
      <t>апуста тушеная</t>
    </r>
  </si>
  <si>
    <t>Йогурт</t>
  </si>
  <si>
    <t>Каша гречневая молочная с маслом</t>
  </si>
  <si>
    <t>Фрукт порционно /Яблоко 1 шт</t>
  </si>
  <si>
    <t>Кукуруза консервированная</t>
  </si>
  <si>
    <t>Борщ "Сибирский" с фасолью</t>
  </si>
  <si>
    <t>Печень тушеная в соусе</t>
  </si>
  <si>
    <t>МБОУ "Старобезгинская СОШ"</t>
  </si>
  <si>
    <t>директор</t>
  </si>
  <si>
    <t>Ганагина И. Н.</t>
  </si>
  <si>
    <t>Фрикадельки из птицы с соусом молочным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</si>
</sst>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7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11" fillId="4" borderId="1" xfId="5" applyNumberFormat="1" applyFill="1" applyBorder="1" applyProtection="1">
      <protection locked="0"/>
    </xf>
    <xf numFmtId="1" fontId="11" fillId="4" borderId="2" xfId="6" applyNumberFormat="1" applyFill="1" applyBorder="1" applyProtection="1">
      <protection locked="0"/>
    </xf>
    <xf numFmtId="1" fontId="11" fillId="4" borderId="2" xfId="7" applyNumberFormat="1" applyFill="1" applyBorder="1" applyProtection="1">
      <protection locked="0"/>
    </xf>
    <xf numFmtId="1" fontId="11" fillId="4" borderId="1" xfId="8" applyNumberFormat="1" applyFill="1" applyBorder="1" applyProtection="1">
      <protection locked="0"/>
    </xf>
    <xf numFmtId="1" fontId="11" fillId="4" borderId="15" xfId="8" applyNumberFormat="1" applyFill="1" applyBorder="1" applyProtection="1">
      <protection locked="0"/>
    </xf>
    <xf numFmtId="1" fontId="11" fillId="4" borderId="2" xfId="9" applyNumberFormat="1" applyFill="1" applyBorder="1" applyProtection="1">
      <protection locked="0"/>
    </xf>
    <xf numFmtId="1" fontId="11" fillId="4" borderId="17" xfId="9" applyNumberFormat="1" applyFill="1" applyBorder="1" applyProtection="1">
      <protection locked="0"/>
    </xf>
    <xf numFmtId="1" fontId="11" fillId="4" borderId="2" xfId="10" applyNumberFormat="1" applyFill="1" applyBorder="1" applyProtection="1">
      <protection locked="0"/>
    </xf>
    <xf numFmtId="1" fontId="11" fillId="4" borderId="17" xfId="10" applyNumberFormat="1" applyFill="1" applyBorder="1" applyProtection="1">
      <protection locked="0"/>
    </xf>
    <xf numFmtId="1" fontId="11" fillId="4" borderId="2" xfId="12" applyNumberFormat="1" applyFill="1" applyBorder="1" applyProtection="1">
      <protection locked="0"/>
    </xf>
    <xf numFmtId="1" fontId="11" fillId="4" borderId="17" xfId="12" applyNumberFormat="1" applyFill="1" applyBorder="1" applyProtection="1">
      <protection locked="0"/>
    </xf>
    <xf numFmtId="1" fontId="11" fillId="4" borderId="2" xfId="15" applyNumberFormat="1" applyFill="1" applyBorder="1" applyProtection="1">
      <protection locked="0"/>
    </xf>
    <xf numFmtId="1" fontId="11" fillId="4" borderId="17" xfId="15" applyNumberFormat="1" applyFill="1" applyBorder="1" applyProtection="1">
      <protection locked="0"/>
    </xf>
    <xf numFmtId="1" fontId="11" fillId="4" borderId="3" xfId="15" applyNumberFormat="1" applyFill="1" applyBorder="1" applyProtection="1">
      <protection locked="0"/>
    </xf>
    <xf numFmtId="1" fontId="11" fillId="4" borderId="23" xfId="15" applyNumberFormat="1" applyFill="1" applyBorder="1" applyProtection="1">
      <protection locked="0"/>
    </xf>
    <xf numFmtId="0" fontId="12" fillId="5" borderId="26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11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2" applyNumberFormat="1" applyFont="1" applyFill="1" applyBorder="1" applyAlignment="1" applyProtection="1">
      <alignment horizontal="left" vertical="center" wrapText="1"/>
      <protection locked="0"/>
    </xf>
    <xf numFmtId="0" fontId="12" fillId="5" borderId="27" xfId="3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14" applyNumberFormat="1" applyFont="1" applyFill="1" applyBorder="1" applyAlignment="1" applyProtection="1">
      <alignment horizontal="left" vertical="center" wrapText="1"/>
      <protection locked="0"/>
    </xf>
    <xf numFmtId="0" fontId="12" fillId="5" borderId="28" xfId="14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4" borderId="2" xfId="16" applyFont="1" applyFill="1" applyBorder="1" applyAlignment="1" applyProtection="1">
      <alignment wrapText="1"/>
      <protection locked="0"/>
    </xf>
    <xf numFmtId="0" fontId="13" fillId="4" borderId="5" xfId="19" applyFont="1" applyFill="1" applyBorder="1" applyAlignment="1" applyProtection="1">
      <alignment wrapText="1"/>
      <protection locked="0"/>
    </xf>
    <xf numFmtId="1" fontId="11" fillId="4" borderId="2" xfId="20" applyNumberFormat="1" applyFill="1" applyBorder="1" applyProtection="1">
      <protection locked="0"/>
    </xf>
    <xf numFmtId="1" fontId="11" fillId="4" borderId="4" xfId="20" applyNumberFormat="1" applyFill="1" applyBorder="1" applyProtection="1">
      <protection locked="0"/>
    </xf>
    <xf numFmtId="1" fontId="11" fillId="4" borderId="5" xfId="20" applyNumberFormat="1" applyFill="1" applyBorder="1" applyProtection="1">
      <protection locked="0"/>
    </xf>
    <xf numFmtId="1" fontId="11" fillId="4" borderId="2" xfId="21" applyNumberFormat="1" applyFill="1" applyBorder="1" applyProtection="1">
      <protection locked="0"/>
    </xf>
    <xf numFmtId="1" fontId="11" fillId="4" borderId="17" xfId="21" applyNumberFormat="1" applyFill="1" applyBorder="1" applyProtection="1">
      <protection locked="0"/>
    </xf>
    <xf numFmtId="1" fontId="11" fillId="4" borderId="4" xfId="21" applyNumberFormat="1" applyFill="1" applyBorder="1" applyProtection="1">
      <protection locked="0"/>
    </xf>
    <xf numFmtId="1" fontId="11" fillId="4" borderId="24" xfId="21" applyNumberFormat="1" applyFill="1" applyBorder="1" applyProtection="1">
      <protection locked="0"/>
    </xf>
    <xf numFmtId="1" fontId="11" fillId="4" borderId="5" xfId="21" applyNumberFormat="1" applyFill="1" applyBorder="1" applyProtection="1">
      <protection locked="0"/>
    </xf>
    <xf numFmtId="1" fontId="11" fillId="4" borderId="25" xfId="21" applyNumberFormat="1" applyFill="1" applyBorder="1" applyProtection="1">
      <protection locked="0"/>
    </xf>
    <xf numFmtId="1" fontId="11" fillId="4" borderId="2" xfId="22" applyNumberFormat="1" applyFill="1" applyBorder="1" applyProtection="1">
      <protection locked="0"/>
    </xf>
    <xf numFmtId="1" fontId="11" fillId="4" borderId="4" xfId="22" applyNumberFormat="1" applyFill="1" applyBorder="1" applyProtection="1">
      <protection locked="0"/>
    </xf>
    <xf numFmtId="1" fontId="11" fillId="4" borderId="5" xfId="22" applyNumberFormat="1" applyFill="1" applyBorder="1" applyProtection="1">
      <protection locked="0"/>
    </xf>
    <xf numFmtId="0" fontId="11" fillId="4" borderId="2" xfId="23" applyFill="1" applyBorder="1" applyProtection="1">
      <protection locked="0"/>
    </xf>
    <xf numFmtId="0" fontId="11" fillId="4" borderId="4" xfId="23" applyFill="1" applyBorder="1" applyProtection="1">
      <protection locked="0"/>
    </xf>
    <xf numFmtId="0" fontId="11" fillId="4" borderId="5" xfId="23" applyFill="1" applyBorder="1" applyProtection="1">
      <protection locked="0"/>
    </xf>
    <xf numFmtId="2" fontId="11" fillId="4" borderId="2" xfId="24" applyNumberFormat="1" applyFill="1" applyBorder="1" applyProtection="1">
      <protection locked="0"/>
    </xf>
    <xf numFmtId="2" fontId="11" fillId="4" borderId="4" xfId="24" applyNumberFormat="1" applyFill="1" applyBorder="1" applyProtection="1">
      <protection locked="0"/>
    </xf>
    <xf numFmtId="2" fontId="11" fillId="4" borderId="5" xfId="24" applyNumberFormat="1" applyFill="1" applyBorder="1" applyProtection="1">
      <protection locked="0"/>
    </xf>
    <xf numFmtId="0" fontId="12" fillId="5" borderId="28" xfId="16" applyFont="1" applyFill="1" applyBorder="1" applyAlignment="1" applyProtection="1">
      <alignment horizontal="left" vertical="center" wrapText="1"/>
      <protection locked="0"/>
    </xf>
    <xf numFmtId="0" fontId="12" fillId="5" borderId="26" xfId="16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17" applyNumberFormat="1" applyFont="1" applyFill="1" applyBorder="1" applyAlignment="1" applyProtection="1">
      <alignment horizontal="left" vertical="center" wrapText="1"/>
      <protection locked="0"/>
    </xf>
    <xf numFmtId="0" fontId="12" fillId="5" borderId="27" xfId="18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11" fillId="4" borderId="1" xfId="29" applyNumberFormat="1" applyFill="1" applyBorder="1" applyProtection="1">
      <protection locked="0"/>
    </xf>
    <xf numFmtId="1" fontId="11" fillId="4" borderId="15" xfId="29" applyNumberFormat="1" applyFill="1" applyBorder="1" applyProtection="1">
      <protection locked="0"/>
    </xf>
    <xf numFmtId="1" fontId="11" fillId="4" borderId="2" xfId="30" applyNumberFormat="1" applyFill="1" applyBorder="1" applyProtection="1">
      <protection locked="0"/>
    </xf>
    <xf numFmtId="1" fontId="11" fillId="4" borderId="17" xfId="30" applyNumberFormat="1" applyFill="1" applyBorder="1" applyProtection="1">
      <protection locked="0"/>
    </xf>
    <xf numFmtId="1" fontId="11" fillId="4" borderId="5" xfId="31" applyNumberFormat="1" applyFill="1" applyBorder="1" applyProtection="1">
      <protection locked="0"/>
    </xf>
    <xf numFmtId="1" fontId="11" fillId="4" borderId="25" xfId="31" applyNumberFormat="1" applyFill="1" applyBorder="1" applyProtection="1">
      <protection locked="0"/>
    </xf>
    <xf numFmtId="1" fontId="11" fillId="4" borderId="2" xfId="32" applyNumberFormat="1" applyFill="1" applyBorder="1" applyProtection="1">
      <protection locked="0"/>
    </xf>
    <xf numFmtId="1" fontId="11" fillId="4" borderId="17" xfId="32" applyNumberFormat="1" applyFill="1" applyBorder="1" applyProtection="1">
      <protection locked="0"/>
    </xf>
    <xf numFmtId="2" fontId="11" fillId="4" borderId="1" xfId="33" applyNumberFormat="1" applyFill="1" applyBorder="1" applyProtection="1">
      <protection locked="0"/>
    </xf>
    <xf numFmtId="0" fontId="12" fillId="5" borderId="26" xfId="25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28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26" applyNumberFormat="1" applyFont="1" applyFill="1" applyBorder="1" applyAlignment="1" applyProtection="1">
      <alignment horizontal="left" vertical="center" wrapText="1"/>
      <protection locked="0"/>
    </xf>
    <xf numFmtId="0" fontId="12" fillId="5" borderId="27" xfId="26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27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11" fillId="4" borderId="2" xfId="36" applyNumberFormat="1" applyFill="1" applyBorder="1" applyProtection="1">
      <protection locked="0"/>
    </xf>
    <xf numFmtId="1" fontId="11" fillId="4" borderId="17" xfId="36" applyNumberFormat="1" applyFill="1" applyBorder="1" applyProtection="1">
      <protection locked="0"/>
    </xf>
    <xf numFmtId="1" fontId="11" fillId="4" borderId="4" xfId="36" applyNumberFormat="1" applyFill="1" applyBorder="1" applyProtection="1">
      <protection locked="0"/>
    </xf>
    <xf numFmtId="1" fontId="11" fillId="4" borderId="24" xfId="36" applyNumberFormat="1" applyFill="1" applyBorder="1" applyProtection="1">
      <protection locked="0"/>
    </xf>
    <xf numFmtId="1" fontId="11" fillId="4" borderId="2" xfId="37" applyNumberFormat="1" applyFill="1" applyBorder="1" applyProtection="1">
      <protection locked="0"/>
    </xf>
    <xf numFmtId="1" fontId="11" fillId="4" borderId="4" xfId="37" applyNumberFormat="1" applyFill="1" applyBorder="1" applyProtection="1">
      <protection locked="0"/>
    </xf>
    <xf numFmtId="2" fontId="11" fillId="4" borderId="2" xfId="39" applyNumberFormat="1" applyFill="1" applyBorder="1" applyProtection="1">
      <protection locked="0"/>
    </xf>
    <xf numFmtId="2" fontId="11" fillId="4" borderId="4" xfId="39" applyNumberFormat="1" applyFill="1" applyBorder="1" applyProtection="1">
      <protection locked="0"/>
    </xf>
    <xf numFmtId="1" fontId="11" fillId="4" borderId="2" xfId="41" applyNumberFormat="1" applyFill="1" applyBorder="1" applyProtection="1">
      <protection locked="0"/>
    </xf>
    <xf numFmtId="1" fontId="11" fillId="4" borderId="17" xfId="41" applyNumberFormat="1" applyFill="1" applyBorder="1" applyProtection="1">
      <protection locked="0"/>
    </xf>
    <xf numFmtId="0" fontId="12" fillId="5" borderId="28" xfId="34" applyNumberFormat="1" applyFont="1" applyFill="1" applyBorder="1" applyAlignment="1" applyProtection="1">
      <alignment horizontal="left" vertical="center" wrapText="1"/>
      <protection locked="0"/>
    </xf>
    <xf numFmtId="1" fontId="12" fillId="5" borderId="28" xfId="35" applyNumberFormat="1" applyFont="1" applyFill="1" applyBorder="1" applyAlignment="1" applyProtection="1">
      <alignment horizontal="center" vertical="center"/>
      <protection locked="0"/>
    </xf>
    <xf numFmtId="1" fontId="12" fillId="5" borderId="28" xfId="38" applyNumberFormat="1" applyFont="1" applyFill="1" applyBorder="1" applyAlignment="1" applyProtection="1">
      <alignment horizontal="center" vertical="center"/>
      <protection locked="0"/>
    </xf>
    <xf numFmtId="2" fontId="12" fillId="5" borderId="26" xfId="34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35" applyNumberFormat="1" applyFont="1" applyFill="1" applyBorder="1" applyAlignment="1" applyProtection="1">
      <alignment horizontal="center" vertical="center"/>
      <protection locked="0"/>
    </xf>
    <xf numFmtId="1" fontId="12" fillId="5" borderId="26" xfId="38" applyNumberFormat="1" applyFont="1" applyFill="1" applyBorder="1" applyAlignment="1" applyProtection="1">
      <alignment horizontal="center" vertical="center"/>
      <protection locked="0"/>
    </xf>
    <xf numFmtId="0" fontId="12" fillId="5" borderId="26" xfId="34" applyNumberFormat="1" applyFont="1" applyFill="1" applyBorder="1" applyAlignment="1" applyProtection="1">
      <alignment horizontal="left" vertical="center" wrapText="1"/>
      <protection locked="0"/>
    </xf>
    <xf numFmtId="1" fontId="12" fillId="5" borderId="26" xfId="35" applyNumberFormat="1" applyFont="1" applyFill="1" applyBorder="1" applyAlignment="1" applyProtection="1">
      <alignment horizontal="center" vertical="center"/>
      <protection locked="0"/>
    </xf>
    <xf numFmtId="0" fontId="12" fillId="5" borderId="26" xfId="38" applyNumberFormat="1" applyFont="1" applyFill="1" applyBorder="1" applyAlignment="1" applyProtection="1">
      <alignment horizontal="center" vertical="center"/>
      <protection locked="0"/>
    </xf>
    <xf numFmtId="0" fontId="12" fillId="5" borderId="27" xfId="40" applyNumberFormat="1" applyFont="1" applyFill="1" applyBorder="1" applyAlignment="1" applyProtection="1">
      <alignment horizontal="left" vertical="center" wrapText="1"/>
      <protection locked="0"/>
    </xf>
    <xf numFmtId="0" fontId="12" fillId="5" borderId="26" xfId="42" applyNumberFormat="1" applyFont="1" applyFill="1" applyBorder="1" applyAlignment="1">
      <alignment horizontal="left" vertical="center" wrapText="1"/>
    </xf>
    <xf numFmtId="0" fontId="12" fillId="5" borderId="26" xfId="43" applyNumberFormat="1" applyFont="1" applyFill="1" applyBorder="1" applyAlignment="1">
      <alignment horizontal="left" vertical="center" wrapText="1"/>
    </xf>
    <xf numFmtId="0" fontId="12" fillId="5" borderId="27" xfId="43" applyNumberFormat="1" applyFont="1" applyFill="1" applyBorder="1" applyAlignment="1">
      <alignment horizontal="left" vertical="center" wrapText="1"/>
    </xf>
    <xf numFmtId="0" fontId="11" fillId="4" borderId="1" xfId="44" applyFill="1" applyBorder="1" applyAlignment="1" applyProtection="1">
      <alignment wrapText="1"/>
      <protection locked="0"/>
    </xf>
    <xf numFmtId="0" fontId="12" fillId="5" borderId="28" xfId="45" applyNumberFormat="1" applyFont="1" applyFill="1" applyBorder="1" applyAlignment="1">
      <alignment horizontal="left" vertical="center" wrapText="1"/>
    </xf>
    <xf numFmtId="1" fontId="11" fillId="4" borderId="1" xfId="46" applyNumberFormat="1" applyFill="1" applyBorder="1" applyProtection="1">
      <protection locked="0"/>
    </xf>
    <xf numFmtId="1" fontId="11" fillId="4" borderId="15" xfId="46" applyNumberFormat="1" applyFill="1" applyBorder="1" applyProtection="1">
      <protection locked="0"/>
    </xf>
    <xf numFmtId="1" fontId="11" fillId="4" borderId="2" xfId="47" applyNumberFormat="1" applyFill="1" applyBorder="1" applyProtection="1">
      <protection locked="0"/>
    </xf>
    <xf numFmtId="1" fontId="11" fillId="4" borderId="17" xfId="47" applyNumberFormat="1" applyFill="1" applyBorder="1" applyProtection="1">
      <protection locked="0"/>
    </xf>
    <xf numFmtId="1" fontId="11" fillId="4" borderId="2" xfId="48" applyNumberFormat="1" applyFill="1" applyBorder="1" applyProtection="1">
      <protection locked="0"/>
    </xf>
    <xf numFmtId="1" fontId="11" fillId="4" borderId="17" xfId="48" applyNumberFormat="1" applyFill="1" applyBorder="1" applyProtection="1">
      <protection locked="0"/>
    </xf>
    <xf numFmtId="1" fontId="11" fillId="4" borderId="1" xfId="49" applyNumberFormat="1" applyFill="1" applyBorder="1" applyProtection="1">
      <protection locked="0"/>
    </xf>
    <xf numFmtId="1" fontId="11" fillId="4" borderId="15" xfId="49" applyNumberFormat="1" applyFill="1" applyBorder="1" applyProtection="1">
      <protection locked="0"/>
    </xf>
    <xf numFmtId="0" fontId="12" fillId="5" borderId="26" xfId="50" applyNumberFormat="1" applyFont="1" applyFill="1" applyBorder="1" applyAlignment="1">
      <alignment horizontal="left" vertical="center" wrapText="1"/>
    </xf>
    <xf numFmtId="1" fontId="11" fillId="4" borderId="2" xfId="51" applyNumberFormat="1" applyFill="1" applyBorder="1" applyProtection="1">
      <protection locked="0"/>
    </xf>
    <xf numFmtId="1" fontId="11" fillId="4" borderId="17" xfId="51" applyNumberFormat="1" applyFill="1" applyBorder="1" applyProtection="1">
      <protection locked="0"/>
    </xf>
    <xf numFmtId="0" fontId="12" fillId="5" borderId="26" xfId="52" applyNumberFormat="1" applyFont="1" applyFill="1" applyBorder="1" applyAlignment="1">
      <alignment horizontal="left" vertical="center" wrapText="1"/>
    </xf>
    <xf numFmtId="0" fontId="12" fillId="5" borderId="27" xfId="53" applyNumberFormat="1" applyFont="1" applyFill="1" applyBorder="1" applyAlignment="1">
      <alignment horizontal="left" vertical="center" wrapText="1"/>
    </xf>
    <xf numFmtId="0" fontId="12" fillId="5" borderId="28" xfId="54" applyNumberFormat="1" applyFont="1" applyFill="1" applyBorder="1" applyAlignment="1">
      <alignment horizontal="left" vertical="center" wrapText="1"/>
    </xf>
    <xf numFmtId="0" fontId="13" fillId="4" borderId="2" xfId="55" applyFont="1" applyFill="1" applyBorder="1" applyAlignment="1" applyProtection="1">
      <alignment wrapText="1"/>
      <protection locked="0"/>
    </xf>
    <xf numFmtId="1" fontId="11" fillId="4" borderId="2" xfId="56" applyNumberFormat="1" applyFill="1" applyBorder="1" applyProtection="1">
      <protection locked="0"/>
    </xf>
    <xf numFmtId="1" fontId="11" fillId="4" borderId="17" xfId="56" applyNumberFormat="1" applyFill="1" applyBorder="1" applyProtection="1">
      <protection locked="0"/>
    </xf>
    <xf numFmtId="1" fontId="11" fillId="4" borderId="2" xfId="57" applyNumberFormat="1" applyFill="1" applyBorder="1" applyProtection="1">
      <protection locked="0"/>
    </xf>
    <xf numFmtId="1" fontId="11" fillId="4" borderId="17" xfId="57" applyNumberFormat="1" applyFill="1" applyBorder="1" applyProtection="1">
      <protection locked="0"/>
    </xf>
    <xf numFmtId="1" fontId="11" fillId="4" borderId="4" xfId="58" applyNumberFormat="1" applyFill="1" applyBorder="1" applyProtection="1">
      <protection locked="0"/>
    </xf>
    <xf numFmtId="1" fontId="11" fillId="4" borderId="24" xfId="58" applyNumberFormat="1" applyFill="1" applyBorder="1" applyProtection="1">
      <protection locked="0"/>
    </xf>
    <xf numFmtId="1" fontId="11" fillId="4" borderId="2" xfId="59" applyNumberFormat="1" applyFill="1" applyBorder="1" applyProtection="1">
      <protection locked="0"/>
    </xf>
    <xf numFmtId="1" fontId="11" fillId="4" borderId="17" xfId="59" applyNumberFormat="1" applyFill="1" applyBorder="1" applyProtection="1">
      <protection locked="0"/>
    </xf>
    <xf numFmtId="0" fontId="12" fillId="5" borderId="29" xfId="60" applyNumberFormat="1" applyFont="1" applyFill="1" applyBorder="1" applyAlignment="1">
      <alignment horizontal="left" vertical="center" wrapText="1"/>
    </xf>
    <xf numFmtId="0" fontId="12" fillId="5" borderId="29" xfId="61" applyNumberFormat="1" applyFont="1" applyFill="1" applyBorder="1" applyAlignment="1">
      <alignment horizontal="left" vertical="center" wrapText="1"/>
    </xf>
    <xf numFmtId="0" fontId="12" fillId="5" borderId="30" xfId="62" applyNumberFormat="1" applyFont="1" applyFill="1" applyBorder="1" applyAlignment="1">
      <alignment horizontal="left" vertical="center" wrapText="1"/>
    </xf>
    <xf numFmtId="0" fontId="12" fillId="5" borderId="31" xfId="63" applyNumberFormat="1" applyFont="1" applyFill="1" applyBorder="1" applyAlignment="1">
      <alignment horizontal="left" vertical="center" wrapText="1"/>
    </xf>
    <xf numFmtId="1" fontId="11" fillId="4" borderId="1" xfId="64" applyNumberFormat="1" applyFill="1" applyBorder="1" applyProtection="1">
      <protection locked="0"/>
    </xf>
    <xf numFmtId="1" fontId="11" fillId="4" borderId="2" xfId="64" applyNumberFormat="1" applyFill="1" applyBorder="1" applyProtection="1">
      <protection locked="0"/>
    </xf>
    <xf numFmtId="2" fontId="11" fillId="4" borderId="1" xfId="65" applyNumberFormat="1" applyFill="1" applyBorder="1" applyProtection="1">
      <protection locked="0"/>
    </xf>
    <xf numFmtId="2" fontId="11" fillId="4" borderId="2" xfId="65" applyNumberFormat="1" applyFill="1" applyBorder="1" applyProtection="1">
      <protection locked="0"/>
    </xf>
    <xf numFmtId="1" fontId="11" fillId="4" borderId="1" xfId="66" applyNumberFormat="1" applyFill="1" applyBorder="1" applyProtection="1">
      <protection locked="0"/>
    </xf>
    <xf numFmtId="1" fontId="11" fillId="4" borderId="15" xfId="66" applyNumberFormat="1" applyFill="1" applyBorder="1" applyProtection="1">
      <protection locked="0"/>
    </xf>
    <xf numFmtId="1" fontId="11" fillId="4" borderId="2" xfId="66" applyNumberFormat="1" applyFill="1" applyBorder="1" applyProtection="1">
      <protection locked="0"/>
    </xf>
    <xf numFmtId="1" fontId="11" fillId="4" borderId="17" xfId="66" applyNumberFormat="1" applyFill="1" applyBorder="1" applyProtection="1">
      <protection locked="0"/>
    </xf>
    <xf numFmtId="1" fontId="11" fillId="4" borderId="1" xfId="67" applyNumberFormat="1" applyFill="1" applyBorder="1" applyProtection="1">
      <protection locked="0"/>
    </xf>
    <xf numFmtId="1" fontId="11" fillId="4" borderId="2" xfId="67" applyNumberFormat="1" applyFill="1" applyBorder="1" applyProtection="1">
      <protection locked="0"/>
    </xf>
    <xf numFmtId="1" fontId="11" fillId="4" borderId="1" xfId="68" applyNumberFormat="1" applyFill="1" applyBorder="1" applyProtection="1">
      <protection locked="0"/>
    </xf>
    <xf numFmtId="1" fontId="11" fillId="4" borderId="15" xfId="68" applyNumberFormat="1" applyFill="1" applyBorder="1" applyProtection="1">
      <protection locked="0"/>
    </xf>
    <xf numFmtId="0" fontId="11" fillId="4" borderId="2" xfId="69" applyFill="1" applyBorder="1" applyAlignment="1" applyProtection="1">
      <alignment wrapText="1"/>
      <protection locked="0"/>
    </xf>
    <xf numFmtId="0" fontId="12" fillId="5" borderId="28" xfId="69" applyNumberFormat="1" applyFont="1" applyFill="1" applyBorder="1" applyAlignment="1">
      <alignment horizontal="left" vertical="center" wrapText="1"/>
    </xf>
    <xf numFmtId="0" fontId="12" fillId="5" borderId="26" xfId="69" applyNumberFormat="1" applyFont="1" applyFill="1" applyBorder="1" applyAlignment="1">
      <alignment horizontal="left" vertical="center" wrapText="1"/>
    </xf>
    <xf numFmtId="0" fontId="12" fillId="5" borderId="27" xfId="69" applyNumberFormat="1" applyFont="1" applyFill="1" applyBorder="1" applyAlignment="1">
      <alignment horizontal="left" vertical="center" wrapText="1"/>
    </xf>
    <xf numFmtId="1" fontId="11" fillId="4" borderId="2" xfId="70" applyNumberFormat="1" applyFill="1" applyBorder="1" applyProtection="1">
      <protection locked="0"/>
    </xf>
    <xf numFmtId="1" fontId="11" fillId="4" borderId="4" xfId="70" applyNumberFormat="1" applyFill="1" applyBorder="1" applyProtection="1">
      <protection locked="0"/>
    </xf>
    <xf numFmtId="1" fontId="11" fillId="4" borderId="2" xfId="71" applyNumberFormat="1" applyFill="1" applyBorder="1" applyProtection="1">
      <protection locked="0"/>
    </xf>
    <xf numFmtId="1" fontId="11" fillId="4" borderId="17" xfId="71" applyNumberFormat="1" applyFill="1" applyBorder="1" applyProtection="1">
      <protection locked="0"/>
    </xf>
    <xf numFmtId="1" fontId="11" fillId="4" borderId="4" xfId="71" applyNumberFormat="1" applyFill="1" applyBorder="1" applyProtection="1">
      <protection locked="0"/>
    </xf>
    <xf numFmtId="1" fontId="11" fillId="4" borderId="24" xfId="71" applyNumberFormat="1" applyFill="1" applyBorder="1" applyProtection="1">
      <protection locked="0"/>
    </xf>
    <xf numFmtId="1" fontId="11" fillId="4" borderId="2" xfId="72" applyNumberFormat="1" applyFill="1" applyBorder="1" applyProtection="1">
      <protection locked="0"/>
    </xf>
    <xf numFmtId="1" fontId="11" fillId="4" borderId="4" xfId="72" applyNumberFormat="1" applyFill="1" applyBorder="1" applyProtection="1">
      <protection locked="0"/>
    </xf>
    <xf numFmtId="0" fontId="11" fillId="4" borderId="2" xfId="73" applyFill="1" applyBorder="1" applyProtection="1">
      <protection locked="0"/>
    </xf>
    <xf numFmtId="0" fontId="11" fillId="4" borderId="4" xfId="73" applyFill="1" applyBorder="1" applyProtection="1">
      <protection locked="0"/>
    </xf>
    <xf numFmtId="2" fontId="11" fillId="4" borderId="2" xfId="74" applyNumberFormat="1" applyFill="1" applyBorder="1" applyProtection="1">
      <protection locked="0"/>
    </xf>
    <xf numFmtId="2" fontId="11" fillId="4" borderId="4" xfId="74" applyNumberFormat="1" applyFill="1" applyBorder="1" applyProtection="1">
      <protection locked="0"/>
    </xf>
    <xf numFmtId="0" fontId="12" fillId="5" borderId="26" xfId="75" applyNumberFormat="1" applyFont="1" applyFill="1" applyBorder="1" applyAlignment="1">
      <alignment horizontal="left" vertical="center" wrapText="1"/>
    </xf>
    <xf numFmtId="0" fontId="12" fillId="5" borderId="26" xfId="76" applyNumberFormat="1" applyFont="1" applyFill="1" applyBorder="1" applyAlignment="1">
      <alignment horizontal="left" vertical="center" wrapText="1"/>
    </xf>
    <xf numFmtId="0" fontId="12" fillId="5" borderId="27" xfId="76" applyNumberFormat="1" applyFont="1" applyFill="1" applyBorder="1" applyAlignment="1">
      <alignment horizontal="left" vertical="center" wrapText="1"/>
    </xf>
    <xf numFmtId="0" fontId="12" fillId="5" borderId="26" xfId="77" applyNumberFormat="1" applyFont="1" applyFill="1" applyBorder="1" applyAlignment="1">
      <alignment horizontal="left" vertical="center" wrapText="1"/>
    </xf>
    <xf numFmtId="0" fontId="12" fillId="5" borderId="26" xfId="78" applyNumberFormat="1" applyFont="1" applyFill="1" applyBorder="1" applyAlignment="1">
      <alignment horizontal="left" vertical="center" wrapText="1"/>
    </xf>
    <xf numFmtId="0" fontId="12" fillId="5" borderId="28" xfId="78" applyFont="1" applyFill="1" applyBorder="1" applyAlignment="1">
      <alignment horizontal="left" vertical="center" wrapText="1"/>
    </xf>
    <xf numFmtId="1" fontId="11" fillId="4" borderId="4" xfId="79" applyNumberFormat="1" applyFill="1" applyBorder="1" applyProtection="1">
      <protection locked="0"/>
    </xf>
    <xf numFmtId="1" fontId="11" fillId="4" borderId="24" xfId="79" applyNumberFormat="1" applyFill="1" applyBorder="1" applyProtection="1">
      <protection locked="0"/>
    </xf>
    <xf numFmtId="1" fontId="11" fillId="4" borderId="1" xfId="80" applyNumberFormat="1" applyFill="1" applyBorder="1" applyProtection="1">
      <protection locked="0"/>
    </xf>
    <xf numFmtId="1" fontId="11" fillId="4" borderId="15" xfId="80" applyNumberFormat="1" applyFill="1" applyBorder="1" applyProtection="1">
      <protection locked="0"/>
    </xf>
    <xf numFmtId="1" fontId="11" fillId="4" borderId="2" xfId="81" applyNumberFormat="1" applyFill="1" applyBorder="1" applyProtection="1">
      <protection locked="0"/>
    </xf>
    <xf numFmtId="1" fontId="11" fillId="4" borderId="17" xfId="81" applyNumberFormat="1" applyFill="1" applyBorder="1" applyProtection="1">
      <protection locked="0"/>
    </xf>
    <xf numFmtId="1" fontId="11" fillId="4" borderId="2" xfId="82" applyNumberFormat="1" applyFill="1" applyBorder="1" applyProtection="1">
      <protection locked="0"/>
    </xf>
    <xf numFmtId="1" fontId="11" fillId="4" borderId="17" xfId="82" applyNumberFormat="1" applyFill="1" applyBorder="1" applyProtection="1">
      <protection locked="0"/>
    </xf>
    <xf numFmtId="1" fontId="11" fillId="4" borderId="3" xfId="82" applyNumberFormat="1" applyFill="1" applyBorder="1" applyProtection="1">
      <protection locked="0"/>
    </xf>
    <xf numFmtId="1" fontId="11" fillId="4" borderId="23" xfId="82" applyNumberFormat="1" applyFill="1" applyBorder="1" applyProtection="1">
      <protection locked="0"/>
    </xf>
    <xf numFmtId="1" fontId="11" fillId="4" borderId="2" xfId="83" applyNumberFormat="1" applyFill="1" applyBorder="1" applyProtection="1">
      <protection locked="0"/>
    </xf>
    <xf numFmtId="1" fontId="11" fillId="4" borderId="3" xfId="83" applyNumberFormat="1" applyFill="1" applyBorder="1" applyProtection="1">
      <protection locked="0"/>
    </xf>
    <xf numFmtId="1" fontId="11" fillId="4" borderId="2" xfId="84" applyNumberFormat="1" applyFill="1" applyBorder="1" applyProtection="1">
      <protection locked="0"/>
    </xf>
    <xf numFmtId="2" fontId="11" fillId="4" borderId="2" xfId="85" applyNumberFormat="1" applyFill="1" applyBorder="1" applyProtection="1">
      <protection locked="0"/>
    </xf>
    <xf numFmtId="2" fontId="11" fillId="4" borderId="3" xfId="85" applyNumberFormat="1" applyFill="1" applyBorder="1" applyProtection="1">
      <protection locked="0"/>
    </xf>
    <xf numFmtId="2" fontId="11" fillId="4" borderId="2" xfId="86" applyNumberFormat="1" applyFill="1" applyBorder="1" applyProtection="1">
      <protection locked="0"/>
    </xf>
    <xf numFmtId="2" fontId="11" fillId="4" borderId="4" xfId="87" applyNumberFormat="1" applyFill="1" applyBorder="1" applyProtection="1">
      <protection locked="0"/>
    </xf>
    <xf numFmtId="2" fontId="11" fillId="4" borderId="1" xfId="88" applyNumberFormat="1" applyFill="1" applyBorder="1" applyProtection="1">
      <protection locked="0"/>
    </xf>
    <xf numFmtId="0" fontId="11" fillId="4" borderId="2" xfId="89" applyFill="1" applyBorder="1" applyProtection="1">
      <protection locked="0"/>
    </xf>
    <xf numFmtId="0" fontId="11" fillId="4" borderId="3" xfId="89" applyFill="1" applyBorder="1" applyProtection="1">
      <protection locked="0"/>
    </xf>
    <xf numFmtId="0" fontId="11" fillId="4" borderId="2" xfId="90" applyFill="1" applyBorder="1" applyProtection="1">
      <protection locked="0"/>
    </xf>
    <xf numFmtId="0" fontId="11" fillId="4" borderId="2" xfId="91" applyFill="1" applyBorder="1" applyAlignment="1" applyProtection="1">
      <alignment wrapText="1"/>
      <protection locked="0"/>
    </xf>
    <xf numFmtId="0" fontId="12" fillId="5" borderId="26" xfId="91" applyNumberFormat="1" applyFont="1" applyFill="1" applyBorder="1" applyAlignment="1">
      <alignment horizontal="left" vertical="center" wrapText="1"/>
    </xf>
    <xf numFmtId="0" fontId="12" fillId="5" borderId="27" xfId="91" applyNumberFormat="1" applyFont="1" applyFill="1" applyBorder="1" applyAlignment="1">
      <alignment horizontal="left" vertical="center" wrapText="1"/>
    </xf>
    <xf numFmtId="0" fontId="12" fillId="5" borderId="28" xfId="91" applyNumberFormat="1" applyFont="1" applyFill="1" applyBorder="1" applyAlignment="1">
      <alignment horizontal="left" vertical="center" wrapText="1"/>
    </xf>
    <xf numFmtId="0" fontId="14" fillId="5" borderId="26" xfId="91" applyNumberFormat="1" applyFont="1" applyFill="1" applyBorder="1" applyAlignment="1">
      <alignment horizontal="left" vertical="center" wrapText="1"/>
    </xf>
    <xf numFmtId="1" fontId="11" fillId="4" borderId="2" xfId="92" applyNumberFormat="1" applyFill="1" applyBorder="1" applyProtection="1">
      <protection locked="0"/>
    </xf>
    <xf numFmtId="1" fontId="11" fillId="4" borderId="4" xfId="92" applyNumberFormat="1" applyFill="1" applyBorder="1" applyProtection="1">
      <protection locked="0"/>
    </xf>
    <xf numFmtId="1" fontId="11" fillId="4" borderId="2" xfId="93" applyNumberFormat="1" applyFill="1" applyBorder="1" applyProtection="1">
      <protection locked="0"/>
    </xf>
    <xf numFmtId="1" fontId="11" fillId="4" borderId="17" xfId="93" applyNumberFormat="1" applyFill="1" applyBorder="1" applyProtection="1">
      <protection locked="0"/>
    </xf>
    <xf numFmtId="1" fontId="11" fillId="4" borderId="4" xfId="93" applyNumberFormat="1" applyFill="1" applyBorder="1" applyProtection="1">
      <protection locked="0"/>
    </xf>
    <xf numFmtId="1" fontId="11" fillId="4" borderId="24" xfId="93" applyNumberFormat="1" applyFill="1" applyBorder="1" applyProtection="1">
      <protection locked="0"/>
    </xf>
    <xf numFmtId="1" fontId="11" fillId="4" borderId="2" xfId="94" applyNumberFormat="1" applyFill="1" applyBorder="1" applyProtection="1">
      <protection locked="0"/>
    </xf>
    <xf numFmtId="1" fontId="11" fillId="4" borderId="4" xfId="94" applyNumberFormat="1" applyFill="1" applyBorder="1" applyProtection="1">
      <protection locked="0"/>
    </xf>
    <xf numFmtId="0" fontId="11" fillId="4" borderId="2" xfId="95" applyFill="1" applyBorder="1" applyProtection="1">
      <protection locked="0"/>
    </xf>
    <xf numFmtId="0" fontId="12" fillId="5" borderId="28" xfId="95" applyNumberFormat="1" applyFont="1" applyFill="1" applyBorder="1" applyAlignment="1">
      <alignment horizontal="center" vertical="center"/>
    </xf>
    <xf numFmtId="1" fontId="12" fillId="5" borderId="26" xfId="95" applyNumberFormat="1" applyFont="1" applyFill="1" applyBorder="1" applyAlignment="1">
      <alignment horizontal="center" vertical="center"/>
    </xf>
    <xf numFmtId="0" fontId="12" fillId="5" borderId="26" xfId="95" applyNumberFormat="1" applyFont="1" applyFill="1" applyBorder="1" applyAlignment="1">
      <alignment horizontal="center" vertical="center"/>
    </xf>
    <xf numFmtId="2" fontId="11" fillId="4" borderId="2" xfId="96" applyNumberFormat="1" applyFill="1" applyBorder="1" applyProtection="1">
      <protection locked="0"/>
    </xf>
    <xf numFmtId="2" fontId="11" fillId="4" borderId="4" xfId="96" applyNumberFormat="1" applyFill="1" applyBorder="1" applyProtection="1">
      <protection locked="0"/>
    </xf>
    <xf numFmtId="0" fontId="12" fillId="5" borderId="26" xfId="97" applyNumberFormat="1" applyFont="1" applyFill="1" applyBorder="1" applyAlignment="1">
      <alignment horizontal="left" vertical="center" wrapText="1"/>
    </xf>
    <xf numFmtId="0" fontId="12" fillId="5" borderId="26" xfId="98" applyNumberFormat="1" applyFont="1" applyFill="1" applyBorder="1" applyAlignment="1">
      <alignment horizontal="left" vertical="center" wrapText="1"/>
    </xf>
    <xf numFmtId="0" fontId="12" fillId="5" borderId="27" xfId="98" applyNumberFormat="1" applyFont="1" applyFill="1" applyBorder="1" applyAlignment="1">
      <alignment horizontal="left" vertical="center" wrapText="1"/>
    </xf>
    <xf numFmtId="0" fontId="12" fillId="5" borderId="28" xfId="98" applyNumberFormat="1" applyFont="1" applyFill="1" applyBorder="1" applyAlignment="1">
      <alignment horizontal="left" vertical="center" wrapText="1"/>
    </xf>
    <xf numFmtId="0" fontId="12" fillId="5" borderId="26" xfId="99" applyNumberFormat="1" applyFont="1" applyFill="1" applyBorder="1" applyAlignment="1">
      <alignment horizontal="left" vertical="center" wrapText="1"/>
    </xf>
    <xf numFmtId="1" fontId="11" fillId="4" borderId="2" xfId="100" applyNumberFormat="1" applyFill="1" applyBorder="1" applyProtection="1">
      <protection locked="0"/>
    </xf>
    <xf numFmtId="1" fontId="11" fillId="4" borderId="5" xfId="100" applyNumberFormat="1" applyFill="1" applyBorder="1" applyProtection="1">
      <protection locked="0"/>
    </xf>
    <xf numFmtId="1" fontId="11" fillId="4" borderId="2" xfId="101" applyNumberFormat="1" applyFill="1" applyBorder="1" applyProtection="1">
      <protection locked="0"/>
    </xf>
    <xf numFmtId="1" fontId="11" fillId="4" borderId="17" xfId="101" applyNumberFormat="1" applyFill="1" applyBorder="1" applyProtection="1">
      <protection locked="0"/>
    </xf>
    <xf numFmtId="1" fontId="11" fillId="4" borderId="5" xfId="101" applyNumberFormat="1" applyFill="1" applyBorder="1" applyProtection="1">
      <protection locked="0"/>
    </xf>
    <xf numFmtId="1" fontId="11" fillId="4" borderId="25" xfId="101" applyNumberFormat="1" applyFill="1" applyBorder="1" applyProtection="1">
      <protection locked="0"/>
    </xf>
    <xf numFmtId="1" fontId="11" fillId="4" borderId="1" xfId="102" applyNumberFormat="1" applyFill="1" applyBorder="1" applyProtection="1">
      <protection locked="0"/>
    </xf>
    <xf numFmtId="1" fontId="11" fillId="4" borderId="15" xfId="102" applyNumberFormat="1" applyFill="1" applyBorder="1" applyProtection="1">
      <protection locked="0"/>
    </xf>
    <xf numFmtId="1" fontId="11" fillId="4" borderId="2" xfId="103" applyNumberFormat="1" applyFill="1" applyBorder="1" applyProtection="1">
      <protection locked="0"/>
    </xf>
    <xf numFmtId="1" fontId="11" fillId="4" borderId="5" xfId="103" applyNumberFormat="1" applyFill="1" applyBorder="1" applyProtection="1">
      <protection locked="0"/>
    </xf>
    <xf numFmtId="2" fontId="11" fillId="4" borderId="2" xfId="104" applyNumberFormat="1" applyFill="1" applyBorder="1" applyProtection="1">
      <protection locked="0"/>
    </xf>
    <xf numFmtId="2" fontId="11" fillId="4" borderId="5" xfId="104" applyNumberFormat="1" applyFill="1" applyBorder="1" applyProtection="1">
      <protection locked="0"/>
    </xf>
    <xf numFmtId="0" fontId="11" fillId="4" borderId="2" xfId="105" applyFill="1" applyBorder="1" applyProtection="1">
      <protection locked="0"/>
    </xf>
    <xf numFmtId="0" fontId="11" fillId="4" borderId="5" xfId="105" applyFill="1" applyBorder="1" applyProtection="1">
      <protection locked="0"/>
    </xf>
    <xf numFmtId="0" fontId="11" fillId="4" borderId="2" xfId="106" applyFill="1" applyBorder="1" applyAlignment="1" applyProtection="1">
      <alignment wrapText="1"/>
      <protection locked="0"/>
    </xf>
    <xf numFmtId="0" fontId="12" fillId="5" borderId="26" xfId="106" applyNumberFormat="1" applyFont="1" applyFill="1" applyBorder="1" applyAlignment="1">
      <alignment horizontal="left" vertical="center" wrapText="1"/>
    </xf>
    <xf numFmtId="0" fontId="12" fillId="5" borderId="27" xfId="106" applyNumberFormat="1" applyFont="1" applyFill="1" applyBorder="1" applyAlignment="1">
      <alignment horizontal="left" vertical="center" wrapText="1"/>
    </xf>
    <xf numFmtId="0" fontId="12" fillId="5" borderId="28" xfId="106" applyNumberFormat="1" applyFont="1" applyFill="1" applyBorder="1" applyAlignment="1">
      <alignment horizontal="left" vertical="center" wrapText="1"/>
    </xf>
    <xf numFmtId="1" fontId="11" fillId="4" borderId="2" xfId="107" applyNumberFormat="1" applyFill="1" applyBorder="1" applyProtection="1">
      <protection locked="0"/>
    </xf>
    <xf numFmtId="1" fontId="11" fillId="4" borderId="4" xfId="107" applyNumberFormat="1" applyFill="1" applyBorder="1" applyProtection="1">
      <protection locked="0"/>
    </xf>
    <xf numFmtId="1" fontId="11" fillId="4" borderId="2" xfId="108" applyNumberFormat="1" applyFill="1" applyBorder="1" applyProtection="1">
      <protection locked="0"/>
    </xf>
    <xf numFmtId="1" fontId="11" fillId="4" borderId="17" xfId="108" applyNumberFormat="1" applyFill="1" applyBorder="1" applyProtection="1">
      <protection locked="0"/>
    </xf>
    <xf numFmtId="1" fontId="11" fillId="4" borderId="4" xfId="108" applyNumberFormat="1" applyFill="1" applyBorder="1" applyProtection="1">
      <protection locked="0"/>
    </xf>
    <xf numFmtId="1" fontId="11" fillId="4" borderId="24" xfId="108" applyNumberFormat="1" applyFill="1" applyBorder="1" applyProtection="1">
      <protection locked="0"/>
    </xf>
    <xf numFmtId="1" fontId="11" fillId="4" borderId="2" xfId="109" applyNumberFormat="1" applyFill="1" applyBorder="1" applyProtection="1">
      <protection locked="0"/>
    </xf>
    <xf numFmtId="1" fontId="11" fillId="4" borderId="4" xfId="109" applyNumberFormat="1" applyFill="1" applyBorder="1" applyProtection="1">
      <protection locked="0"/>
    </xf>
    <xf numFmtId="0" fontId="11" fillId="4" borderId="2" xfId="110" applyFill="1" applyBorder="1" applyProtection="1">
      <protection locked="0"/>
    </xf>
    <xf numFmtId="0" fontId="11" fillId="4" borderId="4" xfId="110" applyFill="1" applyBorder="1" applyProtection="1">
      <protection locked="0"/>
    </xf>
    <xf numFmtId="2" fontId="11" fillId="4" borderId="2" xfId="111" applyNumberFormat="1" applyFill="1" applyBorder="1" applyProtection="1">
      <protection locked="0"/>
    </xf>
    <xf numFmtId="2" fontId="11" fillId="4" borderId="4" xfId="111" applyNumberFormat="1" applyFill="1" applyBorder="1" applyProtection="1">
      <protection locked="0"/>
    </xf>
    <xf numFmtId="2" fontId="12" fillId="5" borderId="26" xfId="112" applyNumberFormat="1" applyFont="1" applyFill="1" applyBorder="1" applyAlignment="1">
      <alignment horizontal="left" vertical="center" wrapText="1"/>
    </xf>
    <xf numFmtId="0" fontId="12" fillId="5" borderId="26" xfId="113" applyNumberFormat="1" applyFont="1" applyFill="1" applyBorder="1" applyAlignment="1">
      <alignment horizontal="left" vertical="center" wrapText="1"/>
    </xf>
    <xf numFmtId="0" fontId="12" fillId="5" borderId="27" xfId="113" applyNumberFormat="1" applyFont="1" applyFill="1" applyBorder="1" applyAlignment="1">
      <alignment horizontal="left" vertical="center" wrapText="1"/>
    </xf>
    <xf numFmtId="2" fontId="12" fillId="5" borderId="26" xfId="114" applyNumberFormat="1" applyFont="1" applyFill="1" applyBorder="1" applyAlignment="1">
      <alignment horizontal="left" vertical="center" wrapText="1"/>
    </xf>
    <xf numFmtId="0" fontId="12" fillId="5" borderId="28" xfId="114" applyNumberFormat="1" applyFont="1" applyFill="1" applyBorder="1" applyAlignment="1">
      <alignment horizontal="left" vertical="center" wrapText="1"/>
    </xf>
    <xf numFmtId="1" fontId="11" fillId="4" borderId="1" xfId="115" applyNumberFormat="1" applyFill="1" applyBorder="1" applyProtection="1">
      <protection locked="0"/>
    </xf>
    <xf numFmtId="1" fontId="11" fillId="4" borderId="15" xfId="115" applyNumberFormat="1" applyFill="1" applyBorder="1" applyProtection="1">
      <protection locked="0"/>
    </xf>
    <xf numFmtId="1" fontId="11" fillId="4" borderId="2" xfId="116" applyNumberFormat="1" applyFill="1" applyBorder="1" applyProtection="1">
      <protection locked="0"/>
    </xf>
    <xf numFmtId="1" fontId="11" fillId="4" borderId="17" xfId="116" applyNumberFormat="1" applyFill="1" applyBorder="1" applyProtection="1">
      <protection locked="0"/>
    </xf>
    <xf numFmtId="1" fontId="11" fillId="4" borderId="2" xfId="117" applyNumberFormat="1" applyFill="1" applyBorder="1" applyProtection="1">
      <protection locked="0"/>
    </xf>
    <xf numFmtId="1" fontId="11" fillId="4" borderId="17" xfId="117" applyNumberFormat="1" applyFill="1" applyBorder="1" applyProtection="1">
      <protection locked="0"/>
    </xf>
    <xf numFmtId="1" fontId="11" fillId="4" borderId="3" xfId="117" applyNumberFormat="1" applyFill="1" applyBorder="1" applyProtection="1">
      <protection locked="0"/>
    </xf>
    <xf numFmtId="1" fontId="11" fillId="4" borderId="23" xfId="117" applyNumberFormat="1" applyFill="1" applyBorder="1" applyProtection="1">
      <protection locked="0"/>
    </xf>
    <xf numFmtId="2" fontId="11" fillId="4" borderId="2" xfId="118" applyNumberFormat="1" applyFill="1" applyBorder="1" applyProtection="1">
      <protection locked="0"/>
    </xf>
    <xf numFmtId="2" fontId="11" fillId="4" borderId="2" xfId="119" applyNumberFormat="1" applyFill="1" applyBorder="1" applyProtection="1">
      <protection locked="0"/>
    </xf>
    <xf numFmtId="2" fontId="11" fillId="4" borderId="3" xfId="119" applyNumberFormat="1" applyFill="1" applyBorder="1" applyProtection="1">
      <protection locked="0"/>
    </xf>
    <xf numFmtId="0" fontId="11" fillId="4" borderId="2" xfId="120" applyFill="1" applyBorder="1" applyAlignment="1" applyProtection="1">
      <alignment wrapText="1"/>
      <protection locked="0"/>
    </xf>
    <xf numFmtId="0" fontId="12" fillId="5" borderId="26" xfId="120" applyNumberFormat="1" applyFont="1" applyFill="1" applyBorder="1" applyAlignment="1">
      <alignment horizontal="left" vertical="center" wrapText="1"/>
    </xf>
    <xf numFmtId="0" fontId="12" fillId="5" borderId="32" xfId="120" applyFont="1" applyFill="1" applyBorder="1" applyAlignment="1">
      <alignment horizontal="left" vertical="center" wrapText="1"/>
    </xf>
    <xf numFmtId="0" fontId="12" fillId="5" borderId="33" xfId="120" applyNumberFormat="1" applyFont="1" applyFill="1" applyBorder="1" applyAlignment="1">
      <alignment horizontal="left" vertical="center" wrapText="1"/>
    </xf>
    <xf numFmtId="1" fontId="11" fillId="4" borderId="2" xfId="121" applyNumberFormat="1" applyFill="1" applyBorder="1" applyProtection="1">
      <protection locked="0"/>
    </xf>
    <xf numFmtId="1" fontId="11" fillId="4" borderId="4" xfId="121" applyNumberFormat="1" applyFill="1" applyBorder="1" applyProtection="1">
      <protection locked="0"/>
    </xf>
    <xf numFmtId="1" fontId="11" fillId="4" borderId="2" xfId="122" applyNumberFormat="1" applyFill="1" applyBorder="1" applyProtection="1">
      <protection locked="0"/>
    </xf>
    <xf numFmtId="1" fontId="11" fillId="4" borderId="17" xfId="122" applyNumberFormat="1" applyFill="1" applyBorder="1" applyProtection="1">
      <protection locked="0"/>
    </xf>
    <xf numFmtId="1" fontId="11" fillId="4" borderId="4" xfId="122" applyNumberFormat="1" applyFill="1" applyBorder="1" applyProtection="1">
      <protection locked="0"/>
    </xf>
    <xf numFmtId="1" fontId="11" fillId="4" borderId="24" xfId="122" applyNumberFormat="1" applyFill="1" applyBorder="1" applyProtection="1">
      <protection locked="0"/>
    </xf>
    <xf numFmtId="1" fontId="11" fillId="4" borderId="2" xfId="123" applyNumberFormat="1" applyFill="1" applyBorder="1" applyProtection="1">
      <protection locked="0"/>
    </xf>
    <xf numFmtId="1" fontId="11" fillId="4" borderId="4" xfId="123" applyNumberFormat="1" applyFill="1" applyBorder="1" applyProtection="1">
      <protection locked="0"/>
    </xf>
    <xf numFmtId="2" fontId="11" fillId="4" borderId="2" xfId="124" applyNumberFormat="1" applyFill="1" applyBorder="1" applyProtection="1">
      <protection locked="0"/>
    </xf>
    <xf numFmtId="2" fontId="11" fillId="4" borderId="4" xfId="124" applyNumberFormat="1" applyFill="1" applyBorder="1" applyProtection="1">
      <protection locked="0"/>
    </xf>
    <xf numFmtId="0" fontId="11" fillId="4" borderId="2" xfId="125" applyFill="1" applyBorder="1" applyProtection="1">
      <protection locked="0"/>
    </xf>
    <xf numFmtId="0" fontId="11" fillId="4" borderId="4" xfId="125" applyFill="1" applyBorder="1" applyProtection="1">
      <protection locked="0"/>
    </xf>
    <xf numFmtId="0" fontId="12" fillId="5" borderId="26" xfId="126" applyNumberFormat="1" applyFont="1" applyFill="1" applyBorder="1" applyAlignment="1">
      <alignment horizontal="left" vertical="center" wrapText="1"/>
    </xf>
    <xf numFmtId="0" fontId="12" fillId="5" borderId="26" xfId="127" applyNumberFormat="1" applyFont="1" applyFill="1" applyBorder="1" applyAlignment="1">
      <alignment horizontal="left" vertical="center" wrapText="1"/>
    </xf>
    <xf numFmtId="0" fontId="12" fillId="5" borderId="26" xfId="128" applyNumberFormat="1" applyFont="1" applyFill="1" applyBorder="1" applyAlignment="1">
      <alignment horizontal="left" vertical="center" wrapText="1"/>
    </xf>
    <xf numFmtId="0" fontId="12" fillId="5" borderId="27" xfId="128" applyNumberFormat="1" applyFont="1" applyFill="1" applyBorder="1" applyAlignment="1">
      <alignment horizontal="left" vertical="center" wrapText="1"/>
    </xf>
    <xf numFmtId="0" fontId="12" fillId="5" borderId="28" xfId="129" applyNumberFormat="1" applyFont="1" applyFill="1" applyBorder="1" applyAlignment="1">
      <alignment horizontal="left" vertical="center" wrapText="1"/>
    </xf>
    <xf numFmtId="0" fontId="13" fillId="4" borderId="2" xfId="130" applyFont="1" applyFill="1" applyBorder="1" applyAlignment="1" applyProtection="1">
      <alignment wrapText="1"/>
      <protection locked="0"/>
    </xf>
    <xf numFmtId="1" fontId="11" fillId="4" borderId="1" xfId="131" applyNumberFormat="1" applyFill="1" applyBorder="1" applyProtection="1">
      <protection locked="0"/>
    </xf>
    <xf numFmtId="1" fontId="11" fillId="4" borderId="15" xfId="131" applyNumberFormat="1" applyFill="1" applyBorder="1" applyProtection="1">
      <protection locked="0"/>
    </xf>
    <xf numFmtId="1" fontId="11" fillId="4" borderId="2" xfId="132" applyNumberFormat="1" applyFill="1" applyBorder="1" applyProtection="1">
      <protection locked="0"/>
    </xf>
    <xf numFmtId="1" fontId="11" fillId="4" borderId="17" xfId="132" applyNumberFormat="1" applyFill="1" applyBorder="1" applyProtection="1">
      <protection locked="0"/>
    </xf>
    <xf numFmtId="1" fontId="11" fillId="4" borderId="2" xfId="133" applyNumberFormat="1" applyFill="1" applyBorder="1" applyProtection="1">
      <protection locked="0"/>
    </xf>
    <xf numFmtId="1" fontId="11" fillId="4" borderId="17" xfId="133" applyNumberFormat="1" applyFill="1" applyBorder="1" applyProtection="1">
      <protection locked="0"/>
    </xf>
    <xf numFmtId="1" fontId="11" fillId="4" borderId="1" xfId="134" applyNumberFormat="1" applyFill="1" applyBorder="1" applyProtection="1">
      <protection locked="0"/>
    </xf>
    <xf numFmtId="1" fontId="11" fillId="4" borderId="15" xfId="134" applyNumberFormat="1" applyFill="1" applyBorder="1" applyProtection="1">
      <protection locked="0"/>
    </xf>
    <xf numFmtId="1" fontId="11" fillId="4" borderId="2" xfId="134" applyNumberFormat="1" applyFill="1" applyBorder="1" applyProtection="1">
      <protection locked="0"/>
    </xf>
    <xf numFmtId="1" fontId="11" fillId="4" borderId="17" xfId="134" applyNumberFormat="1" applyFill="1" applyBorder="1" applyProtection="1">
      <protection locked="0"/>
    </xf>
    <xf numFmtId="1" fontId="11" fillId="4" borderId="2" xfId="135" applyNumberFormat="1" applyFill="1" applyBorder="1" applyProtection="1">
      <protection locked="0"/>
    </xf>
    <xf numFmtId="1" fontId="11" fillId="4" borderId="1" xfId="136" applyNumberFormat="1" applyFill="1" applyBorder="1" applyProtection="1">
      <protection locked="0"/>
    </xf>
    <xf numFmtId="1" fontId="11" fillId="4" borderId="2" xfId="136" applyNumberFormat="1" applyFill="1" applyBorder="1" applyProtection="1">
      <protection locked="0"/>
    </xf>
    <xf numFmtId="2" fontId="11" fillId="4" borderId="2" xfId="137" applyNumberFormat="1" applyFill="1" applyBorder="1" applyProtection="1">
      <protection locked="0"/>
    </xf>
    <xf numFmtId="2" fontId="11" fillId="4" borderId="1" xfId="138" applyNumberFormat="1" applyFill="1" applyBorder="1" applyProtection="1">
      <protection locked="0"/>
    </xf>
    <xf numFmtId="2" fontId="11" fillId="4" borderId="2" xfId="138" applyNumberFormat="1" applyFill="1" applyBorder="1" applyProtection="1">
      <protection locked="0"/>
    </xf>
    <xf numFmtId="0" fontId="11" fillId="4" borderId="2" xfId="139" applyFill="1" applyBorder="1" applyAlignment="1" applyProtection="1">
      <alignment wrapText="1"/>
      <protection locked="0"/>
    </xf>
    <xf numFmtId="0" fontId="12" fillId="5" borderId="26" xfId="139" applyNumberFormat="1" applyFont="1" applyFill="1" applyBorder="1" applyAlignment="1">
      <alignment horizontal="left" vertical="center" wrapText="1"/>
    </xf>
    <xf numFmtId="0" fontId="12" fillId="5" borderId="27" xfId="139" applyNumberFormat="1" applyFont="1" applyFill="1" applyBorder="1" applyAlignment="1">
      <alignment horizontal="left" vertical="center" wrapText="1"/>
    </xf>
    <xf numFmtId="0" fontId="12" fillId="5" borderId="28" xfId="139" applyFont="1" applyFill="1" applyBorder="1" applyAlignment="1">
      <alignment horizontal="left" vertical="center" wrapText="1"/>
    </xf>
    <xf numFmtId="1" fontId="11" fillId="4" borderId="2" xfId="140" applyNumberFormat="1" applyFill="1" applyBorder="1" applyProtection="1">
      <protection locked="0"/>
    </xf>
    <xf numFmtId="1" fontId="11" fillId="4" borderId="4" xfId="140" applyNumberFormat="1" applyFill="1" applyBorder="1" applyProtection="1">
      <protection locked="0"/>
    </xf>
    <xf numFmtId="1" fontId="11" fillId="4" borderId="2" xfId="141" applyNumberFormat="1" applyFill="1" applyBorder="1" applyProtection="1">
      <protection locked="0"/>
    </xf>
    <xf numFmtId="1" fontId="11" fillId="4" borderId="17" xfId="141" applyNumberFormat="1" applyFill="1" applyBorder="1" applyProtection="1">
      <protection locked="0"/>
    </xf>
    <xf numFmtId="1" fontId="11" fillId="4" borderId="4" xfId="141" applyNumberFormat="1" applyFill="1" applyBorder="1" applyProtection="1">
      <protection locked="0"/>
    </xf>
    <xf numFmtId="1" fontId="11" fillId="4" borderId="24" xfId="141" applyNumberFormat="1" applyFill="1" applyBorder="1" applyProtection="1">
      <protection locked="0"/>
    </xf>
    <xf numFmtId="1" fontId="11" fillId="4" borderId="2" xfId="142" applyNumberFormat="1" applyFill="1" applyBorder="1" applyProtection="1">
      <protection locked="0"/>
    </xf>
    <xf numFmtId="1" fontId="11" fillId="4" borderId="4" xfId="142" applyNumberFormat="1" applyFill="1" applyBorder="1" applyProtection="1">
      <protection locked="0"/>
    </xf>
    <xf numFmtId="2" fontId="11" fillId="4" borderId="2" xfId="143" applyNumberFormat="1" applyFill="1" applyBorder="1" applyProtection="1">
      <protection locked="0"/>
    </xf>
    <xf numFmtId="2" fontId="11" fillId="4" borderId="4" xfId="143" applyNumberFormat="1" applyFill="1" applyBorder="1" applyProtection="1">
      <protection locked="0"/>
    </xf>
    <xf numFmtId="0" fontId="11" fillId="4" borderId="2" xfId="144" applyFill="1" applyBorder="1" applyProtection="1">
      <protection locked="0"/>
    </xf>
    <xf numFmtId="0" fontId="11" fillId="4" borderId="4" xfId="144" applyFill="1" applyBorder="1" applyProtection="1">
      <protection locked="0"/>
    </xf>
    <xf numFmtId="0" fontId="12" fillId="5" borderId="26" xfId="145" applyNumberFormat="1" applyFont="1" applyFill="1" applyBorder="1" applyAlignment="1">
      <alignment horizontal="left" vertical="center" wrapText="1"/>
    </xf>
    <xf numFmtId="0" fontId="12" fillId="5" borderId="26" xfId="146" applyNumberFormat="1" applyFont="1" applyFill="1" applyBorder="1" applyAlignment="1">
      <alignment horizontal="left" vertical="center" wrapText="1"/>
    </xf>
    <xf numFmtId="0" fontId="12" fillId="5" borderId="27" xfId="146" applyNumberFormat="1" applyFont="1" applyFill="1" applyBorder="1" applyAlignment="1">
      <alignment horizontal="left" vertical="center" wrapText="1"/>
    </xf>
    <xf numFmtId="0" fontId="12" fillId="5" borderId="28" xfId="147" applyNumberFormat="1" applyFont="1" applyFill="1" applyBorder="1" applyAlignment="1">
      <alignment horizontal="left" vertical="center" wrapText="1"/>
    </xf>
    <xf numFmtId="0" fontId="13" fillId="4" borderId="1" xfId="148" applyFont="1" applyFill="1" applyBorder="1" applyAlignment="1" applyProtection="1">
      <alignment wrapText="1"/>
      <protection locked="0"/>
    </xf>
    <xf numFmtId="1" fontId="11" fillId="4" borderId="1" xfId="149" applyNumberFormat="1" applyFill="1" applyBorder="1" applyProtection="1">
      <protection locked="0"/>
    </xf>
    <xf numFmtId="1" fontId="11" fillId="4" borderId="15" xfId="149" applyNumberFormat="1" applyFill="1" applyBorder="1" applyProtection="1">
      <protection locked="0"/>
    </xf>
    <xf numFmtId="1" fontId="11" fillId="4" borderId="2" xfId="150" applyNumberFormat="1" applyFill="1" applyBorder="1" applyProtection="1">
      <protection locked="0"/>
    </xf>
    <xf numFmtId="1" fontId="11" fillId="4" borderId="17" xfId="150" applyNumberFormat="1" applyFill="1" applyBorder="1" applyProtection="1">
      <protection locked="0"/>
    </xf>
    <xf numFmtId="1" fontId="11" fillId="4" borderId="2" xfId="151" applyNumberFormat="1" applyFill="1" applyBorder="1" applyProtection="1">
      <protection locked="0"/>
    </xf>
    <xf numFmtId="1" fontId="11" fillId="4" borderId="17" xfId="151" applyNumberFormat="1" applyFill="1" applyBorder="1" applyProtection="1">
      <protection locked="0"/>
    </xf>
    <xf numFmtId="1" fontId="11" fillId="4" borderId="1" xfId="152" applyNumberFormat="1" applyFill="1" applyBorder="1" applyProtection="1">
      <protection locked="0"/>
    </xf>
    <xf numFmtId="1" fontId="11" fillId="4" borderId="15" xfId="152" applyNumberFormat="1" applyFill="1" applyBorder="1" applyProtection="1">
      <protection locked="0"/>
    </xf>
    <xf numFmtId="2" fontId="11" fillId="4" borderId="1" xfId="153" applyNumberFormat="1" applyFill="1" applyBorder="1" applyProtection="1">
      <protection locked="0"/>
    </xf>
    <xf numFmtId="2" fontId="11" fillId="4" borderId="2" xfId="154" applyNumberFormat="1" applyFill="1" applyBorder="1" applyProtection="1">
      <protection locked="0"/>
    </xf>
    <xf numFmtId="2" fontId="11" fillId="4" borderId="2" xfId="155" applyNumberFormat="1" applyFill="1" applyBorder="1" applyProtection="1">
      <protection locked="0"/>
    </xf>
    <xf numFmtId="2" fontId="11" fillId="4" borderId="1" xfId="156" applyNumberFormat="1" applyFill="1" applyBorder="1" applyProtection="1">
      <protection locked="0"/>
    </xf>
    <xf numFmtId="0" fontId="11" fillId="4" borderId="2" xfId="157" applyFill="1" applyBorder="1" applyAlignment="1" applyProtection="1">
      <alignment wrapText="1"/>
      <protection locked="0"/>
    </xf>
    <xf numFmtId="0" fontId="12" fillId="5" borderId="26" xfId="157" applyNumberFormat="1" applyFont="1" applyFill="1" applyBorder="1" applyAlignment="1">
      <alignment horizontal="left" vertical="center" wrapText="1"/>
    </xf>
    <xf numFmtId="0" fontId="12" fillId="5" borderId="27" xfId="157" applyNumberFormat="1" applyFont="1" applyFill="1" applyBorder="1" applyAlignment="1">
      <alignment horizontal="left" vertical="center" wrapText="1"/>
    </xf>
    <xf numFmtId="0" fontId="12" fillId="5" borderId="28" xfId="157" applyNumberFormat="1" applyFont="1" applyFill="1" applyBorder="1" applyAlignment="1">
      <alignment horizontal="left" vertical="center" wrapText="1"/>
    </xf>
    <xf numFmtId="0" fontId="13" fillId="4" borderId="5" xfId="157" applyFont="1" applyFill="1" applyBorder="1" applyAlignment="1" applyProtection="1">
      <alignment wrapText="1"/>
      <protection locked="0"/>
    </xf>
    <xf numFmtId="1" fontId="11" fillId="4" borderId="2" xfId="158" applyNumberFormat="1" applyFill="1" applyBorder="1" applyProtection="1">
      <protection locked="0"/>
    </xf>
    <xf numFmtId="1" fontId="11" fillId="4" borderId="4" xfId="158" applyNumberFormat="1" applyFill="1" applyBorder="1" applyProtection="1">
      <protection locked="0"/>
    </xf>
    <xf numFmtId="1" fontId="11" fillId="4" borderId="5" xfId="158" applyNumberFormat="1" applyFill="1" applyBorder="1" applyProtection="1">
      <protection locked="0"/>
    </xf>
    <xf numFmtId="1" fontId="11" fillId="4" borderId="2" xfId="159" applyNumberFormat="1" applyFill="1" applyBorder="1" applyProtection="1">
      <protection locked="0"/>
    </xf>
    <xf numFmtId="1" fontId="11" fillId="4" borderId="17" xfId="159" applyNumberFormat="1" applyFill="1" applyBorder="1" applyProtection="1">
      <protection locked="0"/>
    </xf>
    <xf numFmtId="1" fontId="11" fillId="4" borderId="4" xfId="159" applyNumberFormat="1" applyFill="1" applyBorder="1" applyProtection="1">
      <protection locked="0"/>
    </xf>
    <xf numFmtId="1" fontId="11" fillId="4" borderId="24" xfId="159" applyNumberFormat="1" applyFill="1" applyBorder="1" applyProtection="1">
      <protection locked="0"/>
    </xf>
    <xf numFmtId="1" fontId="11" fillId="4" borderId="5" xfId="159" applyNumberFormat="1" applyFill="1" applyBorder="1" applyProtection="1">
      <protection locked="0"/>
    </xf>
    <xf numFmtId="1" fontId="11" fillId="4" borderId="25" xfId="159" applyNumberFormat="1" applyFill="1" applyBorder="1" applyProtection="1">
      <protection locked="0"/>
    </xf>
    <xf numFmtId="1" fontId="11" fillId="4" borderId="2" xfId="160" applyNumberFormat="1" applyFill="1" applyBorder="1" applyProtection="1">
      <protection locked="0"/>
    </xf>
    <xf numFmtId="1" fontId="11" fillId="4" borderId="4" xfId="160" applyNumberFormat="1" applyFill="1" applyBorder="1" applyProtection="1">
      <protection locked="0"/>
    </xf>
    <xf numFmtId="1" fontId="11" fillId="4" borderId="5" xfId="160" applyNumberFormat="1" applyFill="1" applyBorder="1" applyProtection="1">
      <protection locked="0"/>
    </xf>
    <xf numFmtId="2" fontId="11" fillId="4" borderId="2" xfId="161" applyNumberFormat="1" applyFill="1" applyBorder="1" applyProtection="1">
      <protection locked="0"/>
    </xf>
    <xf numFmtId="2" fontId="11" fillId="4" borderId="4" xfId="161" applyNumberFormat="1" applyFill="1" applyBorder="1" applyProtection="1">
      <protection locked="0"/>
    </xf>
    <xf numFmtId="2" fontId="11" fillId="4" borderId="5" xfId="161" applyNumberFormat="1" applyFill="1" applyBorder="1" applyProtection="1">
      <protection locked="0"/>
    </xf>
    <xf numFmtId="0" fontId="11" fillId="4" borderId="2" xfId="162" applyFill="1" applyBorder="1" applyProtection="1">
      <protection locked="0"/>
    </xf>
    <xf numFmtId="0" fontId="11" fillId="4" borderId="4" xfId="162" applyFill="1" applyBorder="1" applyProtection="1">
      <protection locked="0"/>
    </xf>
    <xf numFmtId="0" fontId="11" fillId="4" borderId="5" xfId="162" applyFill="1" applyBorder="1" applyProtection="1">
      <protection locked="0"/>
    </xf>
    <xf numFmtId="0" fontId="12" fillId="5" borderId="26" xfId="163" applyNumberFormat="1" applyFont="1" applyFill="1" applyBorder="1" applyAlignment="1">
      <alignment horizontal="left" vertical="center" wrapText="1"/>
    </xf>
    <xf numFmtId="0" fontId="12" fillId="5" borderId="26" xfId="164" applyNumberFormat="1" applyFont="1" applyFill="1" applyBorder="1" applyAlignment="1">
      <alignment horizontal="left" vertical="center" wrapText="1"/>
    </xf>
    <xf numFmtId="0" fontId="12" fillId="5" borderId="27" xfId="164" applyNumberFormat="1" applyFont="1" applyFill="1" applyBorder="1" applyAlignment="1">
      <alignment horizontal="left" vertical="center" wrapText="1"/>
    </xf>
    <xf numFmtId="0" fontId="12" fillId="5" borderId="28" xfId="164" applyNumberFormat="1" applyFont="1" applyFill="1" applyBorder="1" applyAlignment="1">
      <alignment horizontal="left" vertical="center" wrapText="1"/>
    </xf>
    <xf numFmtId="1" fontId="11" fillId="4" borderId="1" xfId="165" applyNumberFormat="1" applyFill="1" applyBorder="1" applyProtection="1">
      <protection locked="0"/>
    </xf>
    <xf numFmtId="1" fontId="11" fillId="4" borderId="2" xfId="165" applyNumberFormat="1" applyFill="1" applyBorder="1" applyProtection="1">
      <protection locked="0"/>
    </xf>
    <xf numFmtId="1" fontId="11" fillId="4" borderId="1" xfId="166" applyNumberFormat="1" applyFill="1" applyBorder="1" applyProtection="1">
      <protection locked="0"/>
    </xf>
    <xf numFmtId="1" fontId="11" fillId="4" borderId="15" xfId="166" applyNumberFormat="1" applyFill="1" applyBorder="1" applyProtection="1">
      <protection locked="0"/>
    </xf>
    <xf numFmtId="1" fontId="11" fillId="4" borderId="2" xfId="166" applyNumberFormat="1" applyFill="1" applyBorder="1" applyProtection="1">
      <protection locked="0"/>
    </xf>
    <xf numFmtId="1" fontId="11" fillId="4" borderId="17" xfId="166" applyNumberFormat="1" applyFill="1" applyBorder="1" applyProtection="1">
      <protection locked="0"/>
    </xf>
    <xf numFmtId="1" fontId="11" fillId="4" borderId="1" xfId="167" applyNumberFormat="1" applyFill="1" applyBorder="1" applyProtection="1">
      <protection locked="0"/>
    </xf>
    <xf numFmtId="1" fontId="11" fillId="4" borderId="15" xfId="167" applyNumberFormat="1" applyFill="1" applyBorder="1" applyProtection="1">
      <protection locked="0"/>
    </xf>
    <xf numFmtId="1" fontId="11" fillId="4" borderId="1" xfId="168" applyNumberFormat="1" applyFill="1" applyBorder="1" applyProtection="1">
      <protection locked="0"/>
    </xf>
    <xf numFmtId="1" fontId="11" fillId="4" borderId="2" xfId="168" applyNumberFormat="1" applyFill="1" applyBorder="1" applyProtection="1">
      <protection locked="0"/>
    </xf>
    <xf numFmtId="2" fontId="11" fillId="4" borderId="1" xfId="169" applyNumberFormat="1" applyFill="1" applyBorder="1" applyProtection="1">
      <protection locked="0"/>
    </xf>
    <xf numFmtId="2" fontId="11" fillId="4" borderId="2" xfId="169" applyNumberFormat="1" applyFill="1" applyBorder="1" applyProtection="1">
      <protection locked="0"/>
    </xf>
    <xf numFmtId="2" fontId="11" fillId="4" borderId="1" xfId="170" applyNumberFormat="1" applyFill="1" applyBorder="1" applyProtection="1">
      <protection locked="0"/>
    </xf>
    <xf numFmtId="0" fontId="11" fillId="4" borderId="2" xfId="171" applyFill="1" applyBorder="1" applyProtection="1">
      <protection locked="0"/>
    </xf>
    <xf numFmtId="0" fontId="11" fillId="4" borderId="1" xfId="171" applyFill="1" applyBorder="1" applyProtection="1">
      <protection locked="0"/>
    </xf>
    <xf numFmtId="0" fontId="11" fillId="4" borderId="2" xfId="172" applyFill="1" applyBorder="1" applyAlignment="1" applyProtection="1">
      <alignment wrapText="1"/>
      <protection locked="0"/>
    </xf>
    <xf numFmtId="0" fontId="12" fillId="5" borderId="26" xfId="172" applyNumberFormat="1" applyFont="1" applyFill="1" applyBorder="1" applyAlignment="1">
      <alignment horizontal="left" vertical="center" wrapText="1"/>
    </xf>
    <xf numFmtId="0" fontId="12" fillId="5" borderId="27" xfId="172" applyNumberFormat="1" applyFont="1" applyFill="1" applyBorder="1" applyAlignment="1">
      <alignment horizontal="left" vertical="center" wrapText="1"/>
    </xf>
    <xf numFmtId="0" fontId="12" fillId="5" borderId="28" xfId="172" applyFont="1" applyFill="1" applyBorder="1" applyAlignment="1">
      <alignment horizontal="left" vertical="center" wrapText="1"/>
    </xf>
    <xf numFmtId="1" fontId="11" fillId="4" borderId="2" xfId="173" applyNumberFormat="1" applyFill="1" applyBorder="1" applyProtection="1">
      <protection locked="0"/>
    </xf>
    <xf numFmtId="1" fontId="11" fillId="4" borderId="4" xfId="173" applyNumberFormat="1" applyFill="1" applyBorder="1" applyProtection="1">
      <protection locked="0"/>
    </xf>
    <xf numFmtId="1" fontId="11" fillId="4" borderId="2" xfId="174" applyNumberFormat="1" applyFill="1" applyBorder="1" applyProtection="1">
      <protection locked="0"/>
    </xf>
    <xf numFmtId="1" fontId="11" fillId="4" borderId="17" xfId="174" applyNumberFormat="1" applyFill="1" applyBorder="1" applyProtection="1">
      <protection locked="0"/>
    </xf>
    <xf numFmtId="1" fontId="11" fillId="4" borderId="4" xfId="174" applyNumberFormat="1" applyFill="1" applyBorder="1" applyProtection="1">
      <protection locked="0"/>
    </xf>
    <xf numFmtId="1" fontId="11" fillId="4" borderId="24" xfId="174" applyNumberFormat="1" applyFill="1" applyBorder="1" applyProtection="1">
      <protection locked="0"/>
    </xf>
    <xf numFmtId="1" fontId="11" fillId="4" borderId="2" xfId="175" applyNumberFormat="1" applyFill="1" applyBorder="1" applyProtection="1">
      <protection locked="0"/>
    </xf>
    <xf numFmtId="1" fontId="11" fillId="4" borderId="4" xfId="175" applyNumberFormat="1" applyFill="1" applyBorder="1" applyProtection="1">
      <protection locked="0"/>
    </xf>
    <xf numFmtId="2" fontId="11" fillId="4" borderId="2" xfId="176" applyNumberFormat="1" applyFill="1" applyBorder="1" applyProtection="1">
      <protection locked="0"/>
    </xf>
    <xf numFmtId="2" fontId="11" fillId="4" borderId="4" xfId="176" applyNumberFormat="1" applyFill="1" applyBorder="1" applyProtection="1">
      <protection locked="0"/>
    </xf>
    <xf numFmtId="0" fontId="11" fillId="4" borderId="2" xfId="177" applyFill="1" applyBorder="1" applyProtection="1">
      <protection locked="0"/>
    </xf>
    <xf numFmtId="0" fontId="11" fillId="4" borderId="4" xfId="177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78">
    <cellStyle name="Обычный" xfId="0" builtinId="0"/>
    <cellStyle name="Обычный 10" xfId="8"/>
    <cellStyle name="Обычный 100" xfId="99"/>
    <cellStyle name="Обычный 101" xfId="100"/>
    <cellStyle name="Обычный 102" xfId="101"/>
    <cellStyle name="Обычный 103" xfId="102"/>
    <cellStyle name="Обычный 104" xfId="103"/>
    <cellStyle name="Обычный 105" xfId="104"/>
    <cellStyle name="Обычный 106" xfId="105"/>
    <cellStyle name="Обычный 107" xfId="106"/>
    <cellStyle name="Обычный 108" xfId="107"/>
    <cellStyle name="Обычный 109" xfId="108"/>
    <cellStyle name="Обычный 11" xfId="9"/>
    <cellStyle name="Обычный 110" xfId="109"/>
    <cellStyle name="Обычный 111" xfId="110"/>
    <cellStyle name="Обычный 112" xfId="111"/>
    <cellStyle name="Обычный 113" xfId="112"/>
    <cellStyle name="Обычный 114" xfId="113"/>
    <cellStyle name="Обычный 115" xfId="114"/>
    <cellStyle name="Обычный 116" xfId="115"/>
    <cellStyle name="Обычный 117" xfId="116"/>
    <cellStyle name="Обычный 118" xfId="117"/>
    <cellStyle name="Обычный 119" xfId="118"/>
    <cellStyle name="Обычный 12" xfId="10"/>
    <cellStyle name="Обычный 120" xfId="119"/>
    <cellStyle name="Обычный 121" xfId="120"/>
    <cellStyle name="Обычный 122" xfId="121"/>
    <cellStyle name="Обычный 123" xfId="122"/>
    <cellStyle name="Обычный 124" xfId="123"/>
    <cellStyle name="Обычный 125" xfId="124"/>
    <cellStyle name="Обычный 126" xfId="125"/>
    <cellStyle name="Обычный 127" xfId="126"/>
    <cellStyle name="Обычный 128" xfId="127"/>
    <cellStyle name="Обычный 129" xfId="128"/>
    <cellStyle name="Обычный 13" xfId="11"/>
    <cellStyle name="Обычный 130" xfId="129"/>
    <cellStyle name="Обычный 131" xfId="130"/>
    <cellStyle name="Обычный 132" xfId="131"/>
    <cellStyle name="Обычный 133" xfId="132"/>
    <cellStyle name="Обычный 134" xfId="133"/>
    <cellStyle name="Обычный 135" xfId="134"/>
    <cellStyle name="Обычный 136" xfId="135"/>
    <cellStyle name="Обычный 137" xfId="136"/>
    <cellStyle name="Обычный 138" xfId="137"/>
    <cellStyle name="Обычный 139" xfId="138"/>
    <cellStyle name="Обычный 14" xfId="12"/>
    <cellStyle name="Обычный 140" xfId="139"/>
    <cellStyle name="Обычный 141" xfId="140"/>
    <cellStyle name="Обычный 142" xfId="141"/>
    <cellStyle name="Обычный 143" xfId="142"/>
    <cellStyle name="Обычный 144" xfId="143"/>
    <cellStyle name="Обычный 145" xfId="144"/>
    <cellStyle name="Обычный 146" xfId="145"/>
    <cellStyle name="Обычный 147" xfId="146"/>
    <cellStyle name="Обычный 149" xfId="147"/>
    <cellStyle name="Обычный 15" xfId="13"/>
    <cellStyle name="Обычный 150" xfId="148"/>
    <cellStyle name="Обычный 151" xfId="149"/>
    <cellStyle name="Обычный 152" xfId="150"/>
    <cellStyle name="Обычный 153" xfId="151"/>
    <cellStyle name="Обычный 154" xfId="152"/>
    <cellStyle name="Обычный 155" xfId="153"/>
    <cellStyle name="Обычный 156" xfId="154"/>
    <cellStyle name="Обычный 157" xfId="155"/>
    <cellStyle name="Обычный 158" xfId="156"/>
    <cellStyle name="Обычный 159" xfId="157"/>
    <cellStyle name="Обычный 16" xfId="14"/>
    <cellStyle name="Обычный 160" xfId="158"/>
    <cellStyle name="Обычный 161" xfId="159"/>
    <cellStyle name="Обычный 162" xfId="160"/>
    <cellStyle name="Обычный 163" xfId="161"/>
    <cellStyle name="Обычный 164" xfId="162"/>
    <cellStyle name="Обычный 165" xfId="163"/>
    <cellStyle name="Обычный 166" xfId="164"/>
    <cellStyle name="Обычный 167" xfId="165"/>
    <cellStyle name="Обычный 168" xfId="166"/>
    <cellStyle name="Обычный 169" xfId="167"/>
    <cellStyle name="Обычный 17" xfId="15"/>
    <cellStyle name="Обычный 170" xfId="168"/>
    <cellStyle name="Обычный 171" xfId="169"/>
    <cellStyle name="Обычный 172" xfId="170"/>
    <cellStyle name="Обычный 173" xfId="171"/>
    <cellStyle name="Обычный 174" xfId="172"/>
    <cellStyle name="Обычный 175" xfId="173"/>
    <cellStyle name="Обычный 176" xfId="174"/>
    <cellStyle name="Обычный 177" xfId="175"/>
    <cellStyle name="Обычный 178" xfId="176"/>
    <cellStyle name="Обычный 179" xfId="177"/>
    <cellStyle name="Обычный 18" xfId="16"/>
    <cellStyle name="Обычный 19" xfId="17"/>
    <cellStyle name="Обычный 2" xfId="1"/>
    <cellStyle name="Обычный 20" xfId="43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8" xfId="25"/>
    <cellStyle name="Обычный 29" xfId="26"/>
    <cellStyle name="Обычный 3" xfId="2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5"/>
    <cellStyle name="Обычный 39" xfId="36"/>
    <cellStyle name="Обычный 4" xfId="3"/>
    <cellStyle name="Обычный 40" xfId="37"/>
    <cellStyle name="Обычный 41" xfId="38"/>
    <cellStyle name="Обычный 42" xfId="39"/>
    <cellStyle name="Обычный 43" xfId="40"/>
    <cellStyle name="Обычный 44" xfId="41"/>
    <cellStyle name="Обычный 45" xfId="44"/>
    <cellStyle name="Обычный 46" xfId="45"/>
    <cellStyle name="Обычный 47" xfId="46"/>
    <cellStyle name="Обычный 48" xfId="47"/>
    <cellStyle name="Обычный 49" xfId="48"/>
    <cellStyle name="Обычный 5" xfId="4"/>
    <cellStyle name="Обычный 50" xfId="49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42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6"/>
    <cellStyle name="Обычный 68" xfId="67"/>
    <cellStyle name="Обычный 69" xfId="68"/>
    <cellStyle name="Обычный 7" xfId="5"/>
    <cellStyle name="Обычный 70" xfId="69"/>
    <cellStyle name="Обычный 71" xfId="70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77" xfId="76"/>
    <cellStyle name="Обычный 78" xfId="77"/>
    <cellStyle name="Обычный 79" xfId="78"/>
    <cellStyle name="Обычный 8" xfId="6"/>
    <cellStyle name="Обычный 80" xfId="79"/>
    <cellStyle name="Обычный 81" xfId="80"/>
    <cellStyle name="Обычный 82" xfId="81"/>
    <cellStyle name="Обычный 83" xfId="82"/>
    <cellStyle name="Обычный 84" xfId="83"/>
    <cellStyle name="Обычный 85" xfId="84"/>
    <cellStyle name="Обычный 86" xfId="85"/>
    <cellStyle name="Обычный 87" xfId="86"/>
    <cellStyle name="Обычный 88" xfId="87"/>
    <cellStyle name="Обычный 89" xfId="88"/>
    <cellStyle name="Обычный 9" xfId="7"/>
    <cellStyle name="Обычный 90" xfId="89"/>
    <cellStyle name="Обычный 91" xfId="90"/>
    <cellStyle name="Обычный 92" xfId="91"/>
    <cellStyle name="Обычный 93" xfId="92"/>
    <cellStyle name="Обычный 94" xfId="93"/>
    <cellStyle name="Обычный 95" xfId="94"/>
    <cellStyle name="Обычный 96" xfId="95"/>
    <cellStyle name="Обычный 97" xfId="96"/>
    <cellStyle name="Обычный 98" xfId="97"/>
    <cellStyle name="Обычный 99" xfId="9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>
      <c r="A1" s="1" t="s">
        <v>7</v>
      </c>
      <c r="C1" s="432" t="s">
        <v>115</v>
      </c>
      <c r="D1" s="433"/>
      <c r="E1" s="433"/>
      <c r="F1" s="12" t="s">
        <v>16</v>
      </c>
      <c r="G1" s="2" t="s">
        <v>17</v>
      </c>
      <c r="H1" s="434" t="s">
        <v>116</v>
      </c>
      <c r="I1" s="434"/>
      <c r="J1" s="434"/>
      <c r="K1" s="434"/>
    </row>
    <row r="2" spans="1:12" ht="17.399999999999999">
      <c r="A2" s="35" t="s">
        <v>6</v>
      </c>
      <c r="C2" s="2"/>
      <c r="G2" s="2" t="s">
        <v>18</v>
      </c>
      <c r="H2" s="434" t="s">
        <v>117</v>
      </c>
      <c r="I2" s="434"/>
      <c r="J2" s="434"/>
      <c r="K2" s="43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ht="13.8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249" t="s">
        <v>86</v>
      </c>
      <c r="F6" s="39">
        <v>150</v>
      </c>
      <c r="G6" s="260">
        <v>18</v>
      </c>
      <c r="H6" s="260">
        <v>20</v>
      </c>
      <c r="I6" s="261">
        <v>43</v>
      </c>
      <c r="J6" s="39">
        <v>430</v>
      </c>
      <c r="K6" s="40">
        <v>223</v>
      </c>
      <c r="L6" s="39">
        <v>36.159999999999997</v>
      </c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6">
      <c r="A8" s="23"/>
      <c r="B8" s="15"/>
      <c r="C8" s="11"/>
      <c r="D8" s="7" t="s">
        <v>22</v>
      </c>
      <c r="E8" s="250" t="s">
        <v>66</v>
      </c>
      <c r="F8" s="254">
        <v>200</v>
      </c>
      <c r="G8" s="256">
        <v>0</v>
      </c>
      <c r="H8" s="256">
        <v>0</v>
      </c>
      <c r="I8" s="257">
        <v>15</v>
      </c>
      <c r="J8" s="262">
        <v>61</v>
      </c>
      <c r="K8" s="266">
        <v>376</v>
      </c>
      <c r="L8" s="264">
        <v>2.74</v>
      </c>
    </row>
    <row r="9" spans="1:12" ht="16.2" thickBot="1">
      <c r="A9" s="23"/>
      <c r="B9" s="15"/>
      <c r="C9" s="11"/>
      <c r="D9" s="7" t="s">
        <v>23</v>
      </c>
      <c r="E9" s="251" t="s">
        <v>42</v>
      </c>
      <c r="F9" s="254">
        <v>40</v>
      </c>
      <c r="G9" s="256">
        <v>2</v>
      </c>
      <c r="H9" s="256">
        <v>0</v>
      </c>
      <c r="I9" s="257">
        <v>13</v>
      </c>
      <c r="J9" s="262">
        <v>62</v>
      </c>
      <c r="K9" s="266" t="s">
        <v>43</v>
      </c>
      <c r="L9" s="264">
        <v>1.18</v>
      </c>
    </row>
    <row r="10" spans="1:12" ht="15.6">
      <c r="A10" s="23"/>
      <c r="B10" s="15"/>
      <c r="C10" s="11"/>
      <c r="D10" s="7" t="s">
        <v>24</v>
      </c>
      <c r="E10" s="252" t="s">
        <v>87</v>
      </c>
      <c r="F10" s="254">
        <v>100</v>
      </c>
      <c r="G10" s="256">
        <v>0</v>
      </c>
      <c r="H10" s="256">
        <v>0</v>
      </c>
      <c r="I10" s="257">
        <v>10</v>
      </c>
      <c r="J10" s="262">
        <v>44</v>
      </c>
      <c r="K10" s="266">
        <v>338</v>
      </c>
      <c r="L10" s="264">
        <v>6.5</v>
      </c>
    </row>
    <row r="11" spans="1:12" ht="15.6">
      <c r="A11" s="23"/>
      <c r="B11" s="15"/>
      <c r="C11" s="11"/>
      <c r="D11" s="50" t="s">
        <v>55</v>
      </c>
      <c r="E11" s="253" t="s">
        <v>88</v>
      </c>
      <c r="F11" s="255">
        <v>30</v>
      </c>
      <c r="G11" s="258">
        <v>2</v>
      </c>
      <c r="H11" s="258">
        <v>0</v>
      </c>
      <c r="I11" s="259">
        <v>11</v>
      </c>
      <c r="J11" s="263">
        <v>52</v>
      </c>
      <c r="K11" s="267" t="s">
        <v>43</v>
      </c>
      <c r="L11" s="265">
        <v>6.71</v>
      </c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92</v>
      </c>
      <c r="J13" s="19">
        <f t="shared" si="0"/>
        <v>649</v>
      </c>
      <c r="K13" s="25"/>
      <c r="L13" s="19">
        <f t="shared" ref="L13" si="1">SUM(L6:L12)</f>
        <v>53.29</v>
      </c>
    </row>
    <row r="14" spans="1:12" ht="15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271" t="s">
        <v>77</v>
      </c>
      <c r="F14" s="273">
        <v>60</v>
      </c>
      <c r="G14" s="276">
        <v>1</v>
      </c>
      <c r="H14" s="276">
        <v>1</v>
      </c>
      <c r="I14" s="277">
        <v>6</v>
      </c>
      <c r="J14" s="279">
        <v>38</v>
      </c>
      <c r="K14" s="281">
        <v>45</v>
      </c>
      <c r="L14" s="283">
        <v>6.07</v>
      </c>
    </row>
    <row r="15" spans="1:12" ht="15.6">
      <c r="A15" s="23"/>
      <c r="B15" s="15"/>
      <c r="C15" s="11"/>
      <c r="D15" s="7" t="s">
        <v>27</v>
      </c>
      <c r="E15" s="269" t="s">
        <v>89</v>
      </c>
      <c r="F15" s="272">
        <v>250</v>
      </c>
      <c r="G15" s="274">
        <v>3</v>
      </c>
      <c r="H15" s="274">
        <v>3.55</v>
      </c>
      <c r="I15" s="275">
        <v>20.84</v>
      </c>
      <c r="J15" s="278">
        <v>127.9</v>
      </c>
      <c r="K15" s="280">
        <v>108</v>
      </c>
      <c r="L15" s="282">
        <v>17.34</v>
      </c>
    </row>
    <row r="16" spans="1:12" ht="15.6">
      <c r="A16" s="23"/>
      <c r="B16" s="15"/>
      <c r="C16" s="11"/>
      <c r="D16" s="7" t="s">
        <v>28</v>
      </c>
      <c r="E16" s="269" t="s">
        <v>90</v>
      </c>
      <c r="F16" s="272">
        <v>240</v>
      </c>
      <c r="G16" s="274">
        <v>17.12</v>
      </c>
      <c r="H16" s="274">
        <v>18</v>
      </c>
      <c r="I16" s="275">
        <v>30.61</v>
      </c>
      <c r="J16" s="278">
        <v>353.05</v>
      </c>
      <c r="K16" s="280">
        <v>259</v>
      </c>
      <c r="L16" s="282">
        <v>31.84</v>
      </c>
    </row>
    <row r="17" spans="1:12" ht="15.6">
      <c r="A17" s="23"/>
      <c r="B17" s="15"/>
      <c r="C17" s="11"/>
      <c r="D17" s="7" t="s">
        <v>29</v>
      </c>
      <c r="E17" s="269"/>
      <c r="F17" s="272"/>
      <c r="G17" s="274"/>
      <c r="H17" s="274"/>
      <c r="I17" s="275"/>
      <c r="J17" s="278"/>
      <c r="K17" s="280"/>
      <c r="L17" s="282"/>
    </row>
    <row r="18" spans="1:12" ht="15.6">
      <c r="A18" s="23"/>
      <c r="B18" s="15"/>
      <c r="C18" s="11"/>
      <c r="D18" s="7" t="s">
        <v>30</v>
      </c>
      <c r="E18" s="269" t="s">
        <v>91</v>
      </c>
      <c r="F18" s="272">
        <v>200</v>
      </c>
      <c r="G18" s="274">
        <v>1</v>
      </c>
      <c r="H18" s="274">
        <v>0</v>
      </c>
      <c r="I18" s="275">
        <v>20</v>
      </c>
      <c r="J18" s="278">
        <v>87</v>
      </c>
      <c r="K18" s="280" t="s">
        <v>43</v>
      </c>
      <c r="L18" s="282">
        <v>10.7</v>
      </c>
    </row>
    <row r="19" spans="1:12" ht="14.4">
      <c r="A19" s="23"/>
      <c r="B19" s="15"/>
      <c r="C19" s="11"/>
      <c r="D19" s="7" t="s">
        <v>31</v>
      </c>
      <c r="E19" s="268"/>
      <c r="F19" s="272"/>
      <c r="G19" s="274"/>
      <c r="H19" s="274"/>
      <c r="I19" s="275"/>
      <c r="J19" s="278"/>
      <c r="K19" s="280"/>
      <c r="L19" s="282"/>
    </row>
    <row r="20" spans="1:12" ht="16.2" thickBot="1">
      <c r="A20" s="23"/>
      <c r="B20" s="15"/>
      <c r="C20" s="11"/>
      <c r="D20" s="7" t="s">
        <v>32</v>
      </c>
      <c r="E20" s="270" t="s">
        <v>53</v>
      </c>
      <c r="F20" s="272">
        <v>40</v>
      </c>
      <c r="G20" s="274">
        <v>3</v>
      </c>
      <c r="H20" s="274">
        <v>0</v>
      </c>
      <c r="I20" s="275">
        <v>14</v>
      </c>
      <c r="J20" s="278">
        <v>70</v>
      </c>
      <c r="K20" s="280" t="s">
        <v>43</v>
      </c>
      <c r="L20" s="282">
        <v>1.19</v>
      </c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25.12</v>
      </c>
      <c r="H23" s="19">
        <f t="shared" si="2"/>
        <v>22.55</v>
      </c>
      <c r="I23" s="19">
        <f t="shared" si="2"/>
        <v>91.45</v>
      </c>
      <c r="J23" s="19">
        <f t="shared" si="2"/>
        <v>675.95</v>
      </c>
      <c r="K23" s="25"/>
      <c r="L23" s="19">
        <f t="shared" ref="L23" si="3">SUM(L14:L22)</f>
        <v>67.14</v>
      </c>
    </row>
    <row r="24" spans="1:12" ht="15" thickBot="1">
      <c r="A24" s="29">
        <f>A6</f>
        <v>1</v>
      </c>
      <c r="B24" s="30">
        <f>B6</f>
        <v>1</v>
      </c>
      <c r="C24" s="429" t="s">
        <v>4</v>
      </c>
      <c r="D24" s="430"/>
      <c r="E24" s="31"/>
      <c r="F24" s="32">
        <f>F13+F23</f>
        <v>1310</v>
      </c>
      <c r="G24" s="32">
        <f t="shared" ref="G24:J24" si="4">G13+G23</f>
        <v>47.120000000000005</v>
      </c>
      <c r="H24" s="32">
        <f t="shared" si="4"/>
        <v>42.55</v>
      </c>
      <c r="I24" s="32">
        <f t="shared" si="4"/>
        <v>183.45</v>
      </c>
      <c r="J24" s="32">
        <f t="shared" si="4"/>
        <v>1324.95</v>
      </c>
      <c r="K24" s="32"/>
      <c r="L24" s="32">
        <f t="shared" ref="L24" si="5">L13+L23</f>
        <v>120.43</v>
      </c>
    </row>
    <row r="25" spans="1:12" ht="15.6">
      <c r="A25" s="14">
        <v>1</v>
      </c>
      <c r="B25" s="15">
        <v>2</v>
      </c>
      <c r="C25" s="22" t="s">
        <v>20</v>
      </c>
      <c r="D25" s="5" t="s">
        <v>21</v>
      </c>
      <c r="E25" s="284" t="s">
        <v>92</v>
      </c>
      <c r="F25" s="39">
        <v>180</v>
      </c>
      <c r="G25" s="289">
        <v>31</v>
      </c>
      <c r="H25" s="289">
        <v>23</v>
      </c>
      <c r="I25" s="290">
        <v>59</v>
      </c>
      <c r="J25" s="39">
        <v>567</v>
      </c>
      <c r="K25" s="40">
        <v>223</v>
      </c>
      <c r="L25" s="39">
        <v>36.049999999999997</v>
      </c>
    </row>
    <row r="26" spans="1:12" ht="14.4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6">
      <c r="A27" s="14"/>
      <c r="B27" s="15"/>
      <c r="C27" s="11"/>
      <c r="D27" s="7" t="s">
        <v>22</v>
      </c>
      <c r="E27" s="285" t="s">
        <v>66</v>
      </c>
      <c r="F27" s="42">
        <v>200</v>
      </c>
      <c r="G27" s="291">
        <v>0</v>
      </c>
      <c r="H27" s="291">
        <v>0</v>
      </c>
      <c r="I27" s="292">
        <v>15</v>
      </c>
      <c r="J27" s="42">
        <v>61</v>
      </c>
      <c r="K27" s="43">
        <v>376</v>
      </c>
      <c r="L27" s="297">
        <v>2.14</v>
      </c>
    </row>
    <row r="28" spans="1:12" ht="16.2" thickBot="1">
      <c r="A28" s="14"/>
      <c r="B28" s="15"/>
      <c r="C28" s="11"/>
      <c r="D28" s="7" t="s">
        <v>23</v>
      </c>
      <c r="E28" s="286" t="s">
        <v>42</v>
      </c>
      <c r="F28" s="42">
        <v>40</v>
      </c>
      <c r="G28" s="291">
        <v>2</v>
      </c>
      <c r="H28" s="291">
        <v>0</v>
      </c>
      <c r="I28" s="292">
        <v>13</v>
      </c>
      <c r="J28" s="42">
        <v>62</v>
      </c>
      <c r="K28" s="122" t="s">
        <v>43</v>
      </c>
      <c r="L28" s="297">
        <v>1.18</v>
      </c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6.2" thickBot="1">
      <c r="A30" s="14"/>
      <c r="B30" s="15"/>
      <c r="C30" s="11"/>
      <c r="D30" s="50" t="s">
        <v>55</v>
      </c>
      <c r="E30" s="287" t="s">
        <v>72</v>
      </c>
      <c r="F30" s="42">
        <v>20</v>
      </c>
      <c r="G30" s="293">
        <v>1</v>
      </c>
      <c r="H30" s="293">
        <v>0</v>
      </c>
      <c r="I30" s="294">
        <v>7</v>
      </c>
      <c r="J30" s="42">
        <v>34</v>
      </c>
      <c r="K30" s="122" t="s">
        <v>43</v>
      </c>
      <c r="L30" s="298">
        <v>6.72</v>
      </c>
    </row>
    <row r="31" spans="1:12" ht="16.2" thickBot="1">
      <c r="A31" s="14"/>
      <c r="B31" s="15"/>
      <c r="C31" s="11"/>
      <c r="D31" s="50" t="s">
        <v>26</v>
      </c>
      <c r="E31" s="288" t="s">
        <v>93</v>
      </c>
      <c r="F31" s="42">
        <v>60</v>
      </c>
      <c r="G31" s="295">
        <v>1</v>
      </c>
      <c r="H31" s="295">
        <v>0</v>
      </c>
      <c r="I31" s="296">
        <v>5</v>
      </c>
      <c r="J31" s="42">
        <v>24</v>
      </c>
      <c r="K31" s="43">
        <v>59</v>
      </c>
      <c r="L31" s="299">
        <v>7.93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</v>
      </c>
      <c r="H32" s="19">
        <f t="shared" ref="H32" si="7">SUM(H25:H31)</f>
        <v>23</v>
      </c>
      <c r="I32" s="19">
        <f t="shared" ref="I32" si="8">SUM(I25:I31)</f>
        <v>99</v>
      </c>
      <c r="J32" s="19">
        <f t="shared" ref="J32:L32" si="9">SUM(J25:J31)</f>
        <v>748</v>
      </c>
      <c r="K32" s="25"/>
      <c r="L32" s="19">
        <f t="shared" si="9"/>
        <v>54.019999999999996</v>
      </c>
    </row>
    <row r="33" spans="1:12" ht="15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02" t="s">
        <v>94</v>
      </c>
      <c r="F33" s="305">
        <v>60</v>
      </c>
      <c r="G33" s="308">
        <v>1</v>
      </c>
      <c r="H33" s="308">
        <v>2</v>
      </c>
      <c r="I33" s="309">
        <v>3</v>
      </c>
      <c r="J33" s="311">
        <v>33</v>
      </c>
      <c r="K33" s="315">
        <v>29</v>
      </c>
      <c r="L33" s="313">
        <v>6.84</v>
      </c>
    </row>
    <row r="34" spans="1:12" ht="31.2">
      <c r="A34" s="14"/>
      <c r="B34" s="15"/>
      <c r="C34" s="11"/>
      <c r="D34" s="7" t="s">
        <v>27</v>
      </c>
      <c r="E34" s="301" t="s">
        <v>95</v>
      </c>
      <c r="F34" s="304">
        <v>215</v>
      </c>
      <c r="G34" s="306">
        <v>2</v>
      </c>
      <c r="H34" s="306">
        <v>3</v>
      </c>
      <c r="I34" s="307">
        <v>12</v>
      </c>
      <c r="J34" s="310">
        <v>86</v>
      </c>
      <c r="K34" s="314">
        <v>82</v>
      </c>
      <c r="L34" s="312">
        <v>24.26</v>
      </c>
    </row>
    <row r="35" spans="1:12" ht="15.6">
      <c r="A35" s="14"/>
      <c r="B35" s="15"/>
      <c r="C35" s="11"/>
      <c r="D35" s="7" t="s">
        <v>28</v>
      </c>
      <c r="E35" s="301" t="s">
        <v>96</v>
      </c>
      <c r="F35" s="304">
        <v>240</v>
      </c>
      <c r="G35" s="306">
        <v>22.36</v>
      </c>
      <c r="H35" s="306">
        <v>26.14</v>
      </c>
      <c r="I35" s="307">
        <v>47.23</v>
      </c>
      <c r="J35" s="310">
        <v>513.58000000000004</v>
      </c>
      <c r="K35" s="314">
        <v>265</v>
      </c>
      <c r="L35" s="312">
        <v>23.61</v>
      </c>
    </row>
    <row r="36" spans="1:12" ht="14.4">
      <c r="A36" s="14"/>
      <c r="B36" s="15"/>
      <c r="C36" s="11"/>
      <c r="D36" s="7" t="s">
        <v>29</v>
      </c>
      <c r="E36" s="300"/>
      <c r="F36" s="304"/>
      <c r="G36" s="306"/>
      <c r="H36" s="306"/>
      <c r="I36" s="307"/>
      <c r="J36" s="310"/>
      <c r="K36" s="314"/>
      <c r="L36" s="312"/>
    </row>
    <row r="37" spans="1:12" ht="15.6">
      <c r="A37" s="14"/>
      <c r="B37" s="15"/>
      <c r="C37" s="11"/>
      <c r="D37" s="7" t="s">
        <v>30</v>
      </c>
      <c r="E37" s="301" t="s">
        <v>97</v>
      </c>
      <c r="F37" s="304">
        <v>200</v>
      </c>
      <c r="G37" s="306">
        <v>0</v>
      </c>
      <c r="H37" s="306">
        <v>0</v>
      </c>
      <c r="I37" s="307">
        <v>28</v>
      </c>
      <c r="J37" s="310">
        <v>114</v>
      </c>
      <c r="K37" s="314">
        <v>342</v>
      </c>
      <c r="L37" s="312">
        <v>8.73</v>
      </c>
    </row>
    <row r="38" spans="1:12" ht="14.4">
      <c r="A38" s="14"/>
      <c r="B38" s="15"/>
      <c r="C38" s="11"/>
      <c r="D38" s="7" t="s">
        <v>31</v>
      </c>
      <c r="E38" s="300"/>
      <c r="F38" s="304"/>
      <c r="G38" s="306"/>
      <c r="H38" s="306"/>
      <c r="I38" s="307"/>
      <c r="J38" s="310"/>
      <c r="K38" s="314"/>
      <c r="L38" s="312"/>
    </row>
    <row r="39" spans="1:12" ht="15.6">
      <c r="A39" s="14"/>
      <c r="B39" s="15"/>
      <c r="C39" s="11"/>
      <c r="D39" s="7" t="s">
        <v>32</v>
      </c>
      <c r="E39" s="303" t="s">
        <v>53</v>
      </c>
      <c r="F39" s="304">
        <v>40</v>
      </c>
      <c r="G39" s="306">
        <v>3</v>
      </c>
      <c r="H39" s="306">
        <v>1</v>
      </c>
      <c r="I39" s="307">
        <v>14</v>
      </c>
      <c r="J39" s="310">
        <v>69</v>
      </c>
      <c r="K39" s="314" t="s">
        <v>43</v>
      </c>
      <c r="L39" s="312">
        <v>1.19</v>
      </c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28.36</v>
      </c>
      <c r="H42" s="19">
        <f t="shared" ref="H42" si="11">SUM(H33:H41)</f>
        <v>32.14</v>
      </c>
      <c r="I42" s="19">
        <f t="shared" ref="I42" si="12">SUM(I33:I41)</f>
        <v>104.22999999999999</v>
      </c>
      <c r="J42" s="19">
        <f t="shared" ref="J42:L42" si="13">SUM(J33:J41)</f>
        <v>815.58</v>
      </c>
      <c r="K42" s="25"/>
      <c r="L42" s="19">
        <f t="shared" si="13"/>
        <v>64.63</v>
      </c>
    </row>
    <row r="43" spans="1:12" ht="15.75" customHeight="1" thickBot="1">
      <c r="A43" s="33">
        <f>A25</f>
        <v>1</v>
      </c>
      <c r="B43" s="33">
        <f>B25</f>
        <v>2</v>
      </c>
      <c r="C43" s="429" t="s">
        <v>4</v>
      </c>
      <c r="D43" s="430"/>
      <c r="E43" s="31"/>
      <c r="F43" s="32">
        <f>F32+F42</f>
        <v>1255</v>
      </c>
      <c r="G43" s="32">
        <f t="shared" ref="G43" si="14">G32+G42</f>
        <v>63.36</v>
      </c>
      <c r="H43" s="32">
        <f t="shared" ref="H43" si="15">H32+H42</f>
        <v>55.14</v>
      </c>
      <c r="I43" s="32">
        <f t="shared" ref="I43" si="16">I32+I42</f>
        <v>203.23</v>
      </c>
      <c r="J43" s="32">
        <f t="shared" ref="J43:L43" si="17">J32+J42</f>
        <v>1563.58</v>
      </c>
      <c r="K43" s="32"/>
      <c r="L43" s="32">
        <f t="shared" si="17"/>
        <v>118.64999999999999</v>
      </c>
    </row>
    <row r="44" spans="1:12" ht="15.6">
      <c r="A44" s="20">
        <v>1</v>
      </c>
      <c r="B44" s="21">
        <v>3</v>
      </c>
      <c r="C44" s="22" t="s">
        <v>20</v>
      </c>
      <c r="D44" s="5" t="s">
        <v>28</v>
      </c>
      <c r="E44" s="316" t="s">
        <v>118</v>
      </c>
      <c r="F44" s="39">
        <v>90</v>
      </c>
      <c r="G44" s="322">
        <v>8.6999999999999993</v>
      </c>
      <c r="H44" s="322">
        <v>8.3000000000000007</v>
      </c>
      <c r="I44" s="323">
        <v>10.9</v>
      </c>
      <c r="J44" s="39">
        <v>153</v>
      </c>
      <c r="K44" s="40">
        <v>297</v>
      </c>
      <c r="L44" s="39">
        <v>29.56</v>
      </c>
    </row>
    <row r="45" spans="1:12" ht="15.6">
      <c r="A45" s="23"/>
      <c r="B45" s="15"/>
      <c r="C45" s="11"/>
      <c r="D45" s="50" t="s">
        <v>29</v>
      </c>
      <c r="E45" s="317" t="s">
        <v>57</v>
      </c>
      <c r="F45" s="42">
        <v>150</v>
      </c>
      <c r="G45" s="324">
        <v>5.7</v>
      </c>
      <c r="H45" s="324">
        <v>3.4</v>
      </c>
      <c r="I45" s="325">
        <v>36.450000000000003</v>
      </c>
      <c r="J45" s="42">
        <v>199</v>
      </c>
      <c r="K45" s="43">
        <v>203</v>
      </c>
      <c r="L45" s="42">
        <v>11.12</v>
      </c>
    </row>
    <row r="46" spans="1:12" ht="15.6">
      <c r="A46" s="23"/>
      <c r="B46" s="15"/>
      <c r="C46" s="11"/>
      <c r="D46" s="7" t="s">
        <v>22</v>
      </c>
      <c r="E46" s="318" t="s">
        <v>41</v>
      </c>
      <c r="F46" s="42">
        <v>204</v>
      </c>
      <c r="G46" s="326">
        <v>0</v>
      </c>
      <c r="H46" s="326">
        <v>0</v>
      </c>
      <c r="I46" s="327">
        <v>15</v>
      </c>
      <c r="J46" s="332">
        <v>62</v>
      </c>
      <c r="K46" s="43">
        <v>377</v>
      </c>
      <c r="L46" s="335">
        <v>3.06</v>
      </c>
    </row>
    <row r="47" spans="1:12" ht="16.2" thickBot="1">
      <c r="A47" s="23"/>
      <c r="B47" s="15"/>
      <c r="C47" s="11"/>
      <c r="D47" s="7" t="s">
        <v>23</v>
      </c>
      <c r="E47" s="319" t="s">
        <v>42</v>
      </c>
      <c r="F47" s="42">
        <v>40</v>
      </c>
      <c r="G47" s="326">
        <v>2</v>
      </c>
      <c r="H47" s="326">
        <v>0</v>
      </c>
      <c r="I47" s="327">
        <v>13</v>
      </c>
      <c r="J47" s="332">
        <v>62</v>
      </c>
      <c r="K47" s="122" t="s">
        <v>43</v>
      </c>
      <c r="L47" s="335">
        <v>1.18</v>
      </c>
    </row>
    <row r="48" spans="1:12" ht="15.6">
      <c r="A48" s="23"/>
      <c r="B48" s="15"/>
      <c r="C48" s="11"/>
      <c r="D48" s="7" t="s">
        <v>24</v>
      </c>
      <c r="E48" s="320" t="s">
        <v>76</v>
      </c>
      <c r="F48" s="42">
        <v>100</v>
      </c>
      <c r="G48" s="328">
        <v>0</v>
      </c>
      <c r="H48" s="328">
        <v>0</v>
      </c>
      <c r="I48" s="329">
        <v>10</v>
      </c>
      <c r="J48" s="333">
        <v>44</v>
      </c>
      <c r="K48" s="43">
        <v>338</v>
      </c>
      <c r="L48" s="336">
        <v>5.8</v>
      </c>
    </row>
    <row r="49" spans="1:12" ht="14.4">
      <c r="A49" s="23"/>
      <c r="B49" s="15"/>
      <c r="C49" s="11"/>
      <c r="D49" s="50" t="s">
        <v>99</v>
      </c>
      <c r="E49" s="321" t="s">
        <v>98</v>
      </c>
      <c r="F49" s="42">
        <v>40</v>
      </c>
      <c r="G49" s="330">
        <v>2.2999999999999998</v>
      </c>
      <c r="H49" s="330">
        <v>7.49</v>
      </c>
      <c r="I49" s="331">
        <v>14.9</v>
      </c>
      <c r="J49" s="334">
        <v>136</v>
      </c>
      <c r="K49" s="43">
        <v>1</v>
      </c>
      <c r="L49" s="337">
        <v>3.72</v>
      </c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624</v>
      </c>
      <c r="G51" s="19">
        <f t="shared" ref="G51" si="18">SUM(G44:G50)</f>
        <v>18.7</v>
      </c>
      <c r="H51" s="19">
        <f t="shared" ref="H51" si="19">SUM(H44:H50)</f>
        <v>19.190000000000001</v>
      </c>
      <c r="I51" s="19">
        <f t="shared" ref="I51" si="20">SUM(I44:I50)</f>
        <v>100.25</v>
      </c>
      <c r="J51" s="19">
        <f t="shared" ref="J51:L51" si="21">SUM(J44:J50)</f>
        <v>656</v>
      </c>
      <c r="K51" s="25"/>
      <c r="L51" s="19">
        <f t="shared" si="21"/>
        <v>54.44</v>
      </c>
    </row>
    <row r="52" spans="1:12" ht="15.6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41" t="s">
        <v>100</v>
      </c>
      <c r="F52" s="343">
        <v>60</v>
      </c>
      <c r="G52" s="346">
        <v>14</v>
      </c>
      <c r="H52" s="346">
        <v>1</v>
      </c>
      <c r="I52" s="347">
        <v>32</v>
      </c>
      <c r="J52" s="349">
        <v>190</v>
      </c>
      <c r="K52" s="353" t="s">
        <v>43</v>
      </c>
      <c r="L52" s="351">
        <v>8.41</v>
      </c>
    </row>
    <row r="53" spans="1:12" ht="15.6">
      <c r="A53" s="23"/>
      <c r="B53" s="15"/>
      <c r="C53" s="11"/>
      <c r="D53" s="7" t="s">
        <v>27</v>
      </c>
      <c r="E53" s="339" t="s">
        <v>101</v>
      </c>
      <c r="F53" s="342">
        <v>200</v>
      </c>
      <c r="G53" s="344">
        <v>3</v>
      </c>
      <c r="H53" s="344">
        <v>6</v>
      </c>
      <c r="I53" s="345">
        <v>17</v>
      </c>
      <c r="J53" s="348">
        <v>134</v>
      </c>
      <c r="K53" s="352">
        <v>96</v>
      </c>
      <c r="L53" s="350">
        <v>10.64</v>
      </c>
    </row>
    <row r="54" spans="1:12" ht="15.6">
      <c r="A54" s="23"/>
      <c r="B54" s="15"/>
      <c r="C54" s="11"/>
      <c r="D54" s="7" t="s">
        <v>28</v>
      </c>
      <c r="E54" s="339" t="s">
        <v>102</v>
      </c>
      <c r="F54" s="342">
        <v>100</v>
      </c>
      <c r="G54" s="344">
        <v>10</v>
      </c>
      <c r="H54" s="344">
        <v>28</v>
      </c>
      <c r="I54" s="345">
        <v>3</v>
      </c>
      <c r="J54" s="348">
        <v>306</v>
      </c>
      <c r="K54" s="352">
        <v>256</v>
      </c>
      <c r="L54" s="350">
        <v>18.420000000000002</v>
      </c>
    </row>
    <row r="55" spans="1:12" ht="15.6">
      <c r="A55" s="23"/>
      <c r="B55" s="15"/>
      <c r="C55" s="11"/>
      <c r="D55" s="7" t="s">
        <v>29</v>
      </c>
      <c r="E55" s="339" t="s">
        <v>103</v>
      </c>
      <c r="F55" s="342">
        <v>150</v>
      </c>
      <c r="G55" s="344">
        <v>4</v>
      </c>
      <c r="H55" s="344">
        <v>8</v>
      </c>
      <c r="I55" s="345">
        <v>25</v>
      </c>
      <c r="J55" s="348">
        <v>190</v>
      </c>
      <c r="K55" s="352">
        <v>126</v>
      </c>
      <c r="L55" s="350">
        <v>20.56</v>
      </c>
    </row>
    <row r="56" spans="1:12" ht="15.6">
      <c r="A56" s="23"/>
      <c r="B56" s="15"/>
      <c r="C56" s="11"/>
      <c r="D56" s="7" t="s">
        <v>30</v>
      </c>
      <c r="E56" s="339" t="s">
        <v>104</v>
      </c>
      <c r="F56" s="342">
        <v>200</v>
      </c>
      <c r="G56" s="344">
        <v>0</v>
      </c>
      <c r="H56" s="344">
        <v>0</v>
      </c>
      <c r="I56" s="345">
        <v>24.42</v>
      </c>
      <c r="J56" s="348">
        <v>98.56</v>
      </c>
      <c r="K56" s="352">
        <v>349</v>
      </c>
      <c r="L56" s="350">
        <v>5.0199999999999996</v>
      </c>
    </row>
    <row r="57" spans="1:12" ht="14.4">
      <c r="A57" s="23"/>
      <c r="B57" s="15"/>
      <c r="C57" s="11"/>
      <c r="D57" s="7" t="s">
        <v>31</v>
      </c>
      <c r="E57" s="338"/>
      <c r="F57" s="342"/>
      <c r="G57" s="344"/>
      <c r="H57" s="344"/>
      <c r="I57" s="345"/>
      <c r="J57" s="348"/>
      <c r="K57" s="352"/>
      <c r="L57" s="350"/>
    </row>
    <row r="58" spans="1:12" ht="16.2" thickBot="1">
      <c r="A58" s="23"/>
      <c r="B58" s="15"/>
      <c r="C58" s="11"/>
      <c r="D58" s="7" t="s">
        <v>32</v>
      </c>
      <c r="E58" s="340" t="s">
        <v>53</v>
      </c>
      <c r="F58" s="342">
        <v>40</v>
      </c>
      <c r="G58" s="344">
        <v>3</v>
      </c>
      <c r="H58" s="344">
        <v>0</v>
      </c>
      <c r="I58" s="345">
        <v>14</v>
      </c>
      <c r="J58" s="348">
        <v>70</v>
      </c>
      <c r="K58" s="352" t="s">
        <v>43</v>
      </c>
      <c r="L58" s="350">
        <v>1.19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34</v>
      </c>
      <c r="H61" s="19">
        <f t="shared" ref="H61" si="23">SUM(H52:H60)</f>
        <v>43</v>
      </c>
      <c r="I61" s="19">
        <f t="shared" ref="I61" si="24">SUM(I52:I60)</f>
        <v>115.42</v>
      </c>
      <c r="J61" s="19">
        <f t="shared" ref="J61:L61" si="25">SUM(J52:J60)</f>
        <v>988.56</v>
      </c>
      <c r="K61" s="25"/>
      <c r="L61" s="19">
        <f t="shared" si="25"/>
        <v>64.239999999999995</v>
      </c>
    </row>
    <row r="62" spans="1:12" ht="15.75" customHeight="1" thickBot="1">
      <c r="A62" s="29">
        <f>A44</f>
        <v>1</v>
      </c>
      <c r="B62" s="30">
        <f>B44</f>
        <v>3</v>
      </c>
      <c r="C62" s="429" t="s">
        <v>4</v>
      </c>
      <c r="D62" s="430"/>
      <c r="E62" s="31"/>
      <c r="F62" s="32">
        <f>F51+F61</f>
        <v>1374</v>
      </c>
      <c r="G62" s="32">
        <f t="shared" ref="G62" si="26">G51+G61</f>
        <v>52.7</v>
      </c>
      <c r="H62" s="32">
        <f t="shared" ref="H62" si="27">H51+H61</f>
        <v>62.19</v>
      </c>
      <c r="I62" s="32">
        <f t="shared" ref="I62" si="28">I51+I61</f>
        <v>215.67000000000002</v>
      </c>
      <c r="J62" s="32">
        <f t="shared" ref="J62:L62" si="29">J51+J61</f>
        <v>1644.56</v>
      </c>
      <c r="K62" s="32"/>
      <c r="L62" s="32">
        <f t="shared" si="29"/>
        <v>118.67999999999999</v>
      </c>
    </row>
    <row r="63" spans="1:12" ht="16.2" thickBot="1">
      <c r="A63" s="20">
        <v>1</v>
      </c>
      <c r="B63" s="21">
        <v>4</v>
      </c>
      <c r="C63" s="22" t="s">
        <v>20</v>
      </c>
      <c r="D63" s="5" t="s">
        <v>21</v>
      </c>
      <c r="E63" s="354" t="s">
        <v>65</v>
      </c>
      <c r="F63" s="39">
        <v>200</v>
      </c>
      <c r="G63" s="359">
        <v>16</v>
      </c>
      <c r="H63" s="359">
        <v>19</v>
      </c>
      <c r="I63" s="360">
        <v>5</v>
      </c>
      <c r="J63" s="39">
        <v>256</v>
      </c>
      <c r="K63" s="40">
        <v>210</v>
      </c>
      <c r="L63" s="367">
        <v>37.76</v>
      </c>
    </row>
    <row r="64" spans="1:12" ht="15.6">
      <c r="A64" s="23"/>
      <c r="B64" s="15"/>
      <c r="C64" s="11"/>
      <c r="D64" s="50" t="s">
        <v>99</v>
      </c>
      <c r="E64" s="357" t="s">
        <v>75</v>
      </c>
      <c r="F64" s="42">
        <v>60</v>
      </c>
      <c r="G64" s="361">
        <v>7</v>
      </c>
      <c r="H64" s="361">
        <v>10</v>
      </c>
      <c r="I64" s="362">
        <v>17.8</v>
      </c>
      <c r="J64" s="42">
        <v>188</v>
      </c>
      <c r="K64" s="43">
        <v>3</v>
      </c>
      <c r="L64" s="368">
        <v>10.58</v>
      </c>
    </row>
    <row r="65" spans="1:12" ht="15.6">
      <c r="A65" s="23"/>
      <c r="B65" s="15"/>
      <c r="C65" s="11"/>
      <c r="D65" s="7" t="s">
        <v>22</v>
      </c>
      <c r="E65" s="355" t="s">
        <v>66</v>
      </c>
      <c r="F65" s="42">
        <v>200</v>
      </c>
      <c r="G65" s="363">
        <v>0</v>
      </c>
      <c r="H65" s="363">
        <v>0</v>
      </c>
      <c r="I65" s="364">
        <v>15</v>
      </c>
      <c r="J65" s="42">
        <v>61</v>
      </c>
      <c r="K65" s="43">
        <v>376</v>
      </c>
      <c r="L65" s="369">
        <v>2.15</v>
      </c>
    </row>
    <row r="66" spans="1:12" ht="16.2" thickBot="1">
      <c r="A66" s="23"/>
      <c r="B66" s="15"/>
      <c r="C66" s="11"/>
      <c r="D66" s="7" t="s">
        <v>23</v>
      </c>
      <c r="E66" s="356" t="s">
        <v>42</v>
      </c>
      <c r="F66" s="42">
        <v>40</v>
      </c>
      <c r="G66" s="363">
        <v>2</v>
      </c>
      <c r="H66" s="363">
        <v>0</v>
      </c>
      <c r="I66" s="364">
        <v>13</v>
      </c>
      <c r="J66" s="42">
        <v>62</v>
      </c>
      <c r="K66" s="122" t="s">
        <v>43</v>
      </c>
      <c r="L66" s="369">
        <v>1.18</v>
      </c>
    </row>
    <row r="67" spans="1:12" ht="14.4">
      <c r="A67" s="23"/>
      <c r="B67" s="15"/>
      <c r="C67" s="11"/>
      <c r="D67" s="7" t="s">
        <v>24</v>
      </c>
      <c r="E67" s="358" t="s">
        <v>105</v>
      </c>
      <c r="F67" s="42">
        <v>200</v>
      </c>
      <c r="G67" s="365">
        <v>3</v>
      </c>
      <c r="H67" s="365">
        <v>1</v>
      </c>
      <c r="I67" s="366">
        <v>42</v>
      </c>
      <c r="J67" s="42">
        <v>189</v>
      </c>
      <c r="K67" s="43">
        <v>338</v>
      </c>
      <c r="L67" s="370">
        <v>32</v>
      </c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28</v>
      </c>
      <c r="H70" s="19">
        <f t="shared" ref="H70" si="31">SUM(H63:H69)</f>
        <v>30</v>
      </c>
      <c r="I70" s="19">
        <f t="shared" ref="I70" si="32">SUM(I63:I69)</f>
        <v>92.8</v>
      </c>
      <c r="J70" s="19">
        <f t="shared" ref="J70:L70" si="33">SUM(J63:J69)</f>
        <v>756</v>
      </c>
      <c r="K70" s="25"/>
      <c r="L70" s="19">
        <f t="shared" si="33"/>
        <v>83.669999999999987</v>
      </c>
    </row>
    <row r="71" spans="1:12" ht="15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74" t="s">
        <v>106</v>
      </c>
      <c r="F71" s="377">
        <v>60</v>
      </c>
      <c r="G71" s="381">
        <v>0.86</v>
      </c>
      <c r="H71" s="381">
        <v>3</v>
      </c>
      <c r="I71" s="382">
        <v>5</v>
      </c>
      <c r="J71" s="386">
        <v>51</v>
      </c>
      <c r="K71" s="392">
        <v>52</v>
      </c>
      <c r="L71" s="389">
        <v>8.19</v>
      </c>
    </row>
    <row r="72" spans="1:12" ht="15.6">
      <c r="A72" s="23"/>
      <c r="B72" s="15"/>
      <c r="C72" s="11"/>
      <c r="D72" s="7" t="s">
        <v>27</v>
      </c>
      <c r="E72" s="372" t="s">
        <v>69</v>
      </c>
      <c r="F72" s="376">
        <v>210</v>
      </c>
      <c r="G72" s="379">
        <v>2</v>
      </c>
      <c r="H72" s="379">
        <v>2</v>
      </c>
      <c r="I72" s="380">
        <v>13</v>
      </c>
      <c r="J72" s="385">
        <v>80</v>
      </c>
      <c r="K72" s="391">
        <v>104</v>
      </c>
      <c r="L72" s="388">
        <v>27.05</v>
      </c>
    </row>
    <row r="73" spans="1:12" ht="15.6">
      <c r="A73" s="23"/>
      <c r="B73" s="15"/>
      <c r="C73" s="11"/>
      <c r="D73" s="7" t="s">
        <v>28</v>
      </c>
      <c r="E73" s="372" t="s">
        <v>107</v>
      </c>
      <c r="F73" s="376">
        <v>110</v>
      </c>
      <c r="G73" s="379">
        <v>16.79</v>
      </c>
      <c r="H73" s="379">
        <v>6</v>
      </c>
      <c r="I73" s="380">
        <v>11.18</v>
      </c>
      <c r="J73" s="385">
        <v>169</v>
      </c>
      <c r="K73" s="391">
        <v>295</v>
      </c>
      <c r="L73" s="388">
        <v>18.829999999999998</v>
      </c>
    </row>
    <row r="74" spans="1:12" ht="14.4">
      <c r="A74" s="23"/>
      <c r="B74" s="15"/>
      <c r="C74" s="11"/>
      <c r="D74" s="7" t="s">
        <v>29</v>
      </c>
      <c r="E74" s="371" t="s">
        <v>108</v>
      </c>
      <c r="F74" s="376">
        <v>150</v>
      </c>
      <c r="G74" s="379">
        <v>3</v>
      </c>
      <c r="H74" s="379">
        <v>5</v>
      </c>
      <c r="I74" s="380">
        <v>11</v>
      </c>
      <c r="J74" s="385">
        <v>97.76</v>
      </c>
      <c r="K74" s="391">
        <v>139</v>
      </c>
      <c r="L74" s="388">
        <v>9.48</v>
      </c>
    </row>
    <row r="75" spans="1:12" ht="15.6">
      <c r="A75" s="23"/>
      <c r="B75" s="15"/>
      <c r="C75" s="11"/>
      <c r="D75" s="7" t="s">
        <v>30</v>
      </c>
      <c r="E75" s="372" t="s">
        <v>81</v>
      </c>
      <c r="F75" s="376">
        <v>200</v>
      </c>
      <c r="G75" s="379">
        <v>3</v>
      </c>
      <c r="H75" s="379">
        <v>3</v>
      </c>
      <c r="I75" s="380">
        <v>16</v>
      </c>
      <c r="J75" s="385">
        <v>100</v>
      </c>
      <c r="K75" s="391">
        <v>379</v>
      </c>
      <c r="L75" s="388">
        <v>6.8</v>
      </c>
    </row>
    <row r="76" spans="1:12" ht="14.4">
      <c r="A76" s="23"/>
      <c r="B76" s="15"/>
      <c r="C76" s="11"/>
      <c r="D76" s="7" t="s">
        <v>31</v>
      </c>
      <c r="E76" s="371"/>
      <c r="F76" s="376"/>
      <c r="G76" s="379"/>
      <c r="H76" s="379"/>
      <c r="I76" s="380"/>
      <c r="J76" s="385"/>
      <c r="K76" s="391"/>
      <c r="L76" s="388"/>
    </row>
    <row r="77" spans="1:12" ht="16.2" thickBot="1">
      <c r="A77" s="23"/>
      <c r="B77" s="15"/>
      <c r="C77" s="11"/>
      <c r="D77" s="7" t="s">
        <v>32</v>
      </c>
      <c r="E77" s="373" t="s">
        <v>53</v>
      </c>
      <c r="F77" s="376">
        <v>40</v>
      </c>
      <c r="G77" s="379">
        <v>3</v>
      </c>
      <c r="H77" s="379">
        <v>0</v>
      </c>
      <c r="I77" s="380">
        <v>14</v>
      </c>
      <c r="J77" s="385">
        <v>70</v>
      </c>
      <c r="K77" s="391" t="s">
        <v>43</v>
      </c>
      <c r="L77" s="388">
        <v>1.19</v>
      </c>
    </row>
    <row r="78" spans="1:12" ht="14.4">
      <c r="A78" s="23"/>
      <c r="B78" s="15"/>
      <c r="C78" s="11"/>
      <c r="D78" s="50" t="s">
        <v>55</v>
      </c>
      <c r="E78" s="375" t="s">
        <v>109</v>
      </c>
      <c r="F78" s="378">
        <v>100</v>
      </c>
      <c r="G78" s="383">
        <v>5</v>
      </c>
      <c r="H78" s="383">
        <v>5</v>
      </c>
      <c r="I78" s="384">
        <v>22</v>
      </c>
      <c r="J78" s="387">
        <v>153</v>
      </c>
      <c r="K78" s="393" t="s">
        <v>43</v>
      </c>
      <c r="L78" s="390">
        <v>30.5</v>
      </c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33.65</v>
      </c>
      <c r="H80" s="19">
        <f t="shared" ref="H80" si="35">SUM(H71:H79)</f>
        <v>24</v>
      </c>
      <c r="I80" s="19">
        <f t="shared" ref="I80" si="36">SUM(I71:I79)</f>
        <v>92.18</v>
      </c>
      <c r="J80" s="19">
        <f t="shared" ref="J80:L80" si="37">SUM(J71:J79)</f>
        <v>720.76</v>
      </c>
      <c r="K80" s="25"/>
      <c r="L80" s="19">
        <f t="shared" si="37"/>
        <v>102.03999999999999</v>
      </c>
    </row>
    <row r="81" spans="1:12" ht="15.75" customHeight="1" thickBot="1">
      <c r="A81" s="29">
        <f>A63</f>
        <v>1</v>
      </c>
      <c r="B81" s="30">
        <f>B63</f>
        <v>4</v>
      </c>
      <c r="C81" s="429" t="s">
        <v>4</v>
      </c>
      <c r="D81" s="430"/>
      <c r="E81" s="31"/>
      <c r="F81" s="32">
        <f>F70+F80</f>
        <v>1570</v>
      </c>
      <c r="G81" s="32">
        <f t="shared" ref="G81" si="38">G70+G80</f>
        <v>61.65</v>
      </c>
      <c r="H81" s="32">
        <f t="shared" ref="H81" si="39">H70+H80</f>
        <v>54</v>
      </c>
      <c r="I81" s="32">
        <f t="shared" ref="I81" si="40">I70+I80</f>
        <v>184.98000000000002</v>
      </c>
      <c r="J81" s="32">
        <f t="shared" ref="J81:L81" si="41">J70+J80</f>
        <v>1476.76</v>
      </c>
      <c r="K81" s="32"/>
      <c r="L81" s="32">
        <f t="shared" si="41"/>
        <v>185.70999999999998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394" t="s">
        <v>110</v>
      </c>
      <c r="F82" s="39">
        <v>200</v>
      </c>
      <c r="G82" s="404">
        <v>7</v>
      </c>
      <c r="H82" s="404">
        <v>13</v>
      </c>
      <c r="I82" s="405">
        <v>54</v>
      </c>
      <c r="J82" s="39">
        <v>359</v>
      </c>
      <c r="K82" s="40">
        <v>173</v>
      </c>
      <c r="L82" s="410">
        <v>22.13</v>
      </c>
    </row>
    <row r="83" spans="1:12" ht="14.4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6.2" thickBot="1">
      <c r="A84" s="23"/>
      <c r="B84" s="15"/>
      <c r="C84" s="11"/>
      <c r="D84" s="7" t="s">
        <v>22</v>
      </c>
      <c r="E84" s="396" t="s">
        <v>81</v>
      </c>
      <c r="F84" s="399">
        <v>200</v>
      </c>
      <c r="G84" s="402">
        <v>3</v>
      </c>
      <c r="H84" s="402">
        <v>3</v>
      </c>
      <c r="I84" s="403">
        <v>16</v>
      </c>
      <c r="J84" s="407">
        <v>101</v>
      </c>
      <c r="K84" s="411">
        <v>379</v>
      </c>
      <c r="L84" s="409">
        <v>10.92</v>
      </c>
    </row>
    <row r="85" spans="1:12" ht="16.2" thickBot="1">
      <c r="A85" s="23"/>
      <c r="B85" s="15"/>
      <c r="C85" s="11"/>
      <c r="D85" s="7" t="s">
        <v>23</v>
      </c>
      <c r="E85" s="395" t="s">
        <v>75</v>
      </c>
      <c r="F85" s="399">
        <v>60</v>
      </c>
      <c r="G85" s="402">
        <v>7</v>
      </c>
      <c r="H85" s="402">
        <v>10</v>
      </c>
      <c r="I85" s="403">
        <v>18</v>
      </c>
      <c r="J85" s="407">
        <v>189</v>
      </c>
      <c r="K85" s="411">
        <v>3</v>
      </c>
      <c r="L85" s="409">
        <v>14.73</v>
      </c>
    </row>
    <row r="86" spans="1:12" ht="15.6">
      <c r="A86" s="23"/>
      <c r="B86" s="15"/>
      <c r="C86" s="11"/>
      <c r="D86" s="7" t="s">
        <v>24</v>
      </c>
      <c r="E86" s="397" t="s">
        <v>111</v>
      </c>
      <c r="F86" s="398">
        <v>100</v>
      </c>
      <c r="G86" s="400">
        <v>0</v>
      </c>
      <c r="H86" s="400">
        <v>0</v>
      </c>
      <c r="I86" s="401">
        <v>10</v>
      </c>
      <c r="J86" s="406">
        <v>44</v>
      </c>
      <c r="K86" s="412">
        <v>338</v>
      </c>
      <c r="L86" s="408">
        <v>6.5</v>
      </c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</v>
      </c>
      <c r="H89" s="19">
        <f t="shared" ref="H89" si="43">SUM(H82:H88)</f>
        <v>26</v>
      </c>
      <c r="I89" s="19">
        <f t="shared" ref="I89" si="44">SUM(I82:I88)</f>
        <v>98</v>
      </c>
      <c r="J89" s="19">
        <f t="shared" ref="J89:L89" si="45">SUM(J82:J88)</f>
        <v>693</v>
      </c>
      <c r="K89" s="25"/>
      <c r="L89" s="19">
        <f t="shared" si="45"/>
        <v>54.28</v>
      </c>
    </row>
    <row r="90" spans="1:12" ht="15.6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6" t="s">
        <v>112</v>
      </c>
      <c r="F90" s="418">
        <v>60</v>
      </c>
      <c r="G90" s="421">
        <v>1</v>
      </c>
      <c r="H90" s="421">
        <v>1</v>
      </c>
      <c r="I90" s="422">
        <v>2</v>
      </c>
      <c r="J90" s="424">
        <v>22</v>
      </c>
      <c r="K90" s="428" t="s">
        <v>43</v>
      </c>
      <c r="L90" s="426">
        <v>8.4</v>
      </c>
    </row>
    <row r="91" spans="1:12" ht="15.6">
      <c r="A91" s="23"/>
      <c r="B91" s="15"/>
      <c r="C91" s="11"/>
      <c r="D91" s="7" t="s">
        <v>27</v>
      </c>
      <c r="E91" s="414" t="s">
        <v>113</v>
      </c>
      <c r="F91" s="417">
        <v>250</v>
      </c>
      <c r="G91" s="419">
        <v>2</v>
      </c>
      <c r="H91" s="419">
        <v>3</v>
      </c>
      <c r="I91" s="420">
        <v>16</v>
      </c>
      <c r="J91" s="423">
        <v>102</v>
      </c>
      <c r="K91" s="427">
        <v>84</v>
      </c>
      <c r="L91" s="425">
        <v>9.82</v>
      </c>
    </row>
    <row r="92" spans="1:12" ht="15.6">
      <c r="A92" s="23"/>
      <c r="B92" s="15"/>
      <c r="C92" s="11"/>
      <c r="D92" s="7" t="s">
        <v>28</v>
      </c>
      <c r="E92" s="414" t="s">
        <v>114</v>
      </c>
      <c r="F92" s="417">
        <v>100</v>
      </c>
      <c r="G92" s="419">
        <v>14</v>
      </c>
      <c r="H92" s="419">
        <v>15</v>
      </c>
      <c r="I92" s="420">
        <v>6</v>
      </c>
      <c r="J92" s="423">
        <v>216</v>
      </c>
      <c r="K92" s="427">
        <v>261</v>
      </c>
      <c r="L92" s="425">
        <v>24.36</v>
      </c>
    </row>
    <row r="93" spans="1:12" ht="15.6">
      <c r="A93" s="23"/>
      <c r="B93" s="15"/>
      <c r="C93" s="11"/>
      <c r="D93" s="7" t="s">
        <v>29</v>
      </c>
      <c r="E93" s="414" t="s">
        <v>57</v>
      </c>
      <c r="F93" s="417">
        <v>150</v>
      </c>
      <c r="G93" s="419">
        <v>6</v>
      </c>
      <c r="H93" s="419">
        <v>3</v>
      </c>
      <c r="I93" s="420">
        <v>36</v>
      </c>
      <c r="J93" s="423">
        <v>199</v>
      </c>
      <c r="K93" s="427">
        <v>203</v>
      </c>
      <c r="L93" s="425">
        <v>9.1</v>
      </c>
    </row>
    <row r="94" spans="1:12" ht="15.6">
      <c r="A94" s="23"/>
      <c r="B94" s="15"/>
      <c r="C94" s="11"/>
      <c r="D94" s="7" t="s">
        <v>30</v>
      </c>
      <c r="E94" s="414" t="s">
        <v>97</v>
      </c>
      <c r="F94" s="417">
        <v>200</v>
      </c>
      <c r="G94" s="419">
        <v>0</v>
      </c>
      <c r="H94" s="419">
        <v>0</v>
      </c>
      <c r="I94" s="420">
        <v>28</v>
      </c>
      <c r="J94" s="423">
        <v>114</v>
      </c>
      <c r="K94" s="427">
        <v>342</v>
      </c>
      <c r="L94" s="425">
        <v>8.75</v>
      </c>
    </row>
    <row r="95" spans="1:12" ht="14.4">
      <c r="A95" s="23"/>
      <c r="B95" s="15"/>
      <c r="C95" s="11"/>
      <c r="D95" s="7" t="s">
        <v>31</v>
      </c>
      <c r="E95" s="413"/>
      <c r="F95" s="417"/>
      <c r="G95" s="419"/>
      <c r="H95" s="419"/>
      <c r="I95" s="420"/>
      <c r="J95" s="423"/>
      <c r="K95" s="427"/>
      <c r="L95" s="425"/>
    </row>
    <row r="96" spans="1:12" ht="16.2" thickBot="1">
      <c r="A96" s="23"/>
      <c r="B96" s="15"/>
      <c r="C96" s="11"/>
      <c r="D96" s="7" t="s">
        <v>32</v>
      </c>
      <c r="E96" s="415" t="s">
        <v>53</v>
      </c>
      <c r="F96" s="417">
        <v>40</v>
      </c>
      <c r="G96" s="419">
        <v>3</v>
      </c>
      <c r="H96" s="419">
        <v>1</v>
      </c>
      <c r="I96" s="420">
        <v>14</v>
      </c>
      <c r="J96" s="423">
        <v>70</v>
      </c>
      <c r="K96" s="427" t="s">
        <v>43</v>
      </c>
      <c r="L96" s="425">
        <v>1.19</v>
      </c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</v>
      </c>
      <c r="H99" s="19">
        <f t="shared" ref="H99" si="47">SUM(H90:H98)</f>
        <v>23</v>
      </c>
      <c r="I99" s="19">
        <f t="shared" ref="I99" si="48">SUM(I90:I98)</f>
        <v>102</v>
      </c>
      <c r="J99" s="19">
        <f t="shared" ref="J99:L99" si="49">SUM(J90:J98)</f>
        <v>723</v>
      </c>
      <c r="K99" s="25"/>
      <c r="L99" s="19">
        <f t="shared" si="49"/>
        <v>61.62</v>
      </c>
    </row>
    <row r="100" spans="1:12" ht="15.75" customHeight="1" thickBot="1">
      <c r="A100" s="29">
        <f>A82</f>
        <v>1</v>
      </c>
      <c r="B100" s="30">
        <f>B82</f>
        <v>5</v>
      </c>
      <c r="C100" s="429" t="s">
        <v>4</v>
      </c>
      <c r="D100" s="430"/>
      <c r="E100" s="31"/>
      <c r="F100" s="32">
        <f>F89+F99</f>
        <v>1360</v>
      </c>
      <c r="G100" s="32">
        <f t="shared" ref="G100" si="50">G89+G99</f>
        <v>43</v>
      </c>
      <c r="H100" s="32">
        <f t="shared" ref="H100" si="51">H89+H99</f>
        <v>49</v>
      </c>
      <c r="I100" s="32">
        <f t="shared" ref="I100" si="52">I89+I99</f>
        <v>200</v>
      </c>
      <c r="J100" s="32">
        <f t="shared" ref="J100:L100" si="53">J89+J99</f>
        <v>1416</v>
      </c>
      <c r="K100" s="32"/>
      <c r="L100" s="32">
        <f t="shared" si="53"/>
        <v>115.9</v>
      </c>
    </row>
    <row r="101" spans="1:12" ht="15.6">
      <c r="A101" s="20">
        <v>2</v>
      </c>
      <c r="B101" s="21">
        <v>1</v>
      </c>
      <c r="C101" s="22" t="s">
        <v>20</v>
      </c>
      <c r="D101" s="5" t="s">
        <v>28</v>
      </c>
      <c r="E101" s="71" t="s">
        <v>39</v>
      </c>
      <c r="F101" s="56">
        <v>100</v>
      </c>
      <c r="G101" s="59">
        <v>20</v>
      </c>
      <c r="H101" s="59">
        <v>12</v>
      </c>
      <c r="I101" s="60">
        <v>2</v>
      </c>
      <c r="J101" s="51">
        <v>232</v>
      </c>
      <c r="K101" s="52">
        <v>232</v>
      </c>
      <c r="L101" s="51">
        <v>23.35</v>
      </c>
    </row>
    <row r="102" spans="1:12" ht="15.6">
      <c r="A102" s="23"/>
      <c r="B102" s="15"/>
      <c r="C102" s="11"/>
      <c r="D102" s="50" t="s">
        <v>29</v>
      </c>
      <c r="E102" s="72" t="s">
        <v>40</v>
      </c>
      <c r="F102" s="54">
        <v>150</v>
      </c>
      <c r="G102" s="65">
        <v>3</v>
      </c>
      <c r="H102" s="65">
        <v>5</v>
      </c>
      <c r="I102" s="66">
        <v>25</v>
      </c>
      <c r="J102" s="54">
        <v>159</v>
      </c>
      <c r="K102" s="55">
        <v>175</v>
      </c>
      <c r="L102" s="54">
        <v>10.96</v>
      </c>
    </row>
    <row r="103" spans="1:12" ht="15.6">
      <c r="A103" s="23"/>
      <c r="B103" s="15"/>
      <c r="C103" s="11"/>
      <c r="D103" s="7" t="s">
        <v>22</v>
      </c>
      <c r="E103" s="73" t="s">
        <v>41</v>
      </c>
      <c r="F103" s="57">
        <v>204</v>
      </c>
      <c r="G103" s="61">
        <v>0</v>
      </c>
      <c r="H103" s="61">
        <v>0</v>
      </c>
      <c r="I103" s="62">
        <v>15</v>
      </c>
      <c r="J103" s="54">
        <v>62</v>
      </c>
      <c r="K103" s="55">
        <v>377</v>
      </c>
      <c r="L103" s="54">
        <v>2.93</v>
      </c>
    </row>
    <row r="104" spans="1:12" ht="16.2" thickBot="1">
      <c r="A104" s="23"/>
      <c r="B104" s="15"/>
      <c r="C104" s="11"/>
      <c r="D104" s="7" t="s">
        <v>23</v>
      </c>
      <c r="E104" s="74" t="s">
        <v>42</v>
      </c>
      <c r="F104" s="58">
        <v>40</v>
      </c>
      <c r="G104" s="63">
        <v>2</v>
      </c>
      <c r="H104" s="63">
        <v>0</v>
      </c>
      <c r="I104" s="64">
        <v>13</v>
      </c>
      <c r="J104" s="54">
        <v>62</v>
      </c>
      <c r="K104" s="55" t="s">
        <v>43</v>
      </c>
      <c r="L104" s="54">
        <v>1.18</v>
      </c>
    </row>
    <row r="105" spans="1:12" ht="14.4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54"/>
    </row>
    <row r="106" spans="1:12" ht="16.2" thickBot="1">
      <c r="A106" s="23"/>
      <c r="B106" s="15"/>
      <c r="C106" s="11"/>
      <c r="D106" s="50" t="s">
        <v>47</v>
      </c>
      <c r="E106" s="75" t="s">
        <v>44</v>
      </c>
      <c r="F106" s="54">
        <v>200</v>
      </c>
      <c r="G106" s="67">
        <v>26</v>
      </c>
      <c r="H106" s="67">
        <v>17</v>
      </c>
      <c r="I106" s="68">
        <v>57</v>
      </c>
      <c r="J106" s="54">
        <v>126</v>
      </c>
      <c r="K106" s="55" t="s">
        <v>43</v>
      </c>
      <c r="L106" s="54" t="s">
        <v>45</v>
      </c>
    </row>
    <row r="107" spans="1:12" ht="16.2" thickBot="1">
      <c r="A107" s="23"/>
      <c r="B107" s="15"/>
      <c r="C107" s="11"/>
      <c r="D107" s="50" t="s">
        <v>26</v>
      </c>
      <c r="E107" s="76" t="s">
        <v>46</v>
      </c>
      <c r="F107" s="54">
        <v>60</v>
      </c>
      <c r="G107" s="69">
        <v>0</v>
      </c>
      <c r="H107" s="69">
        <v>0</v>
      </c>
      <c r="I107" s="70">
        <v>1.7</v>
      </c>
      <c r="J107" s="54">
        <v>9</v>
      </c>
      <c r="K107" s="55" t="s">
        <v>43</v>
      </c>
      <c r="L107" s="54">
        <v>1.02</v>
      </c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754</v>
      </c>
      <c r="G108" s="19">
        <f t="shared" ref="G108:J108" si="54">SUM(G101:G107)</f>
        <v>51</v>
      </c>
      <c r="H108" s="19">
        <f t="shared" si="54"/>
        <v>34</v>
      </c>
      <c r="I108" s="19">
        <f t="shared" si="54"/>
        <v>113.7</v>
      </c>
      <c r="J108" s="19">
        <f t="shared" si="54"/>
        <v>650</v>
      </c>
      <c r="K108" s="25"/>
      <c r="L108" s="19">
        <f t="shared" ref="L108" si="55">SUM(L101:L107)</f>
        <v>39.440000000000005</v>
      </c>
    </row>
    <row r="109" spans="1:12" ht="15.6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8" t="s">
        <v>48</v>
      </c>
      <c r="F109" s="81">
        <v>60</v>
      </c>
      <c r="G109" s="85">
        <v>3</v>
      </c>
      <c r="H109" s="85">
        <v>6</v>
      </c>
      <c r="I109" s="86">
        <v>11</v>
      </c>
      <c r="J109" s="90">
        <v>107</v>
      </c>
      <c r="K109" s="93">
        <v>67</v>
      </c>
      <c r="L109" s="96">
        <v>18.14</v>
      </c>
    </row>
    <row r="110" spans="1:12" ht="15.6">
      <c r="A110" s="23"/>
      <c r="B110" s="15"/>
      <c r="C110" s="11"/>
      <c r="D110" s="7" t="s">
        <v>27</v>
      </c>
      <c r="E110" s="99" t="s">
        <v>49</v>
      </c>
      <c r="F110" s="80">
        <v>200</v>
      </c>
      <c r="G110" s="83">
        <v>10</v>
      </c>
      <c r="H110" s="83">
        <v>9</v>
      </c>
      <c r="I110" s="84">
        <v>25</v>
      </c>
      <c r="J110" s="89">
        <v>220</v>
      </c>
      <c r="K110" s="92">
        <v>103</v>
      </c>
      <c r="L110" s="95">
        <v>12.16</v>
      </c>
    </row>
    <row r="111" spans="1:12" ht="15.6">
      <c r="A111" s="23"/>
      <c r="B111" s="15"/>
      <c r="C111" s="11"/>
      <c r="D111" s="7" t="s">
        <v>28</v>
      </c>
      <c r="E111" s="99" t="s">
        <v>50</v>
      </c>
      <c r="F111" s="80">
        <v>90</v>
      </c>
      <c r="G111" s="83">
        <v>15</v>
      </c>
      <c r="H111" s="83">
        <v>15</v>
      </c>
      <c r="I111" s="84">
        <v>0</v>
      </c>
      <c r="J111" s="89">
        <v>192</v>
      </c>
      <c r="K111" s="92">
        <v>293</v>
      </c>
      <c r="L111" s="95">
        <v>18.059999999999999</v>
      </c>
    </row>
    <row r="112" spans="1:12" ht="14.4">
      <c r="A112" s="23"/>
      <c r="B112" s="15"/>
      <c r="C112" s="11"/>
      <c r="D112" s="7" t="s">
        <v>29</v>
      </c>
      <c r="E112" s="78" t="s">
        <v>51</v>
      </c>
      <c r="F112" s="80">
        <v>150</v>
      </c>
      <c r="G112" s="83">
        <v>3.7</v>
      </c>
      <c r="H112" s="83">
        <v>5.37</v>
      </c>
      <c r="I112" s="84">
        <v>36.68</v>
      </c>
      <c r="J112" s="89">
        <v>209.85</v>
      </c>
      <c r="K112" s="92">
        <v>304</v>
      </c>
      <c r="L112" s="95">
        <v>15.98</v>
      </c>
    </row>
    <row r="113" spans="1:12" ht="31.2">
      <c r="A113" s="23"/>
      <c r="B113" s="15"/>
      <c r="C113" s="11"/>
      <c r="D113" s="7" t="s">
        <v>30</v>
      </c>
      <c r="E113" s="100" t="s">
        <v>52</v>
      </c>
      <c r="F113" s="80">
        <v>200</v>
      </c>
      <c r="G113" s="83">
        <v>0</v>
      </c>
      <c r="H113" s="83">
        <v>0</v>
      </c>
      <c r="I113" s="84">
        <v>24</v>
      </c>
      <c r="J113" s="89">
        <v>98.56</v>
      </c>
      <c r="K113" s="92">
        <v>349</v>
      </c>
      <c r="L113" s="95">
        <v>8.52</v>
      </c>
    </row>
    <row r="114" spans="1:12" ht="14.4">
      <c r="A114" s="23"/>
      <c r="B114" s="15"/>
      <c r="C114" s="11"/>
      <c r="D114" s="7" t="s">
        <v>31</v>
      </c>
      <c r="E114" s="77"/>
      <c r="F114" s="80"/>
      <c r="G114" s="83"/>
      <c r="H114" s="83"/>
      <c r="I114" s="84"/>
      <c r="J114" s="89"/>
      <c r="K114" s="92"/>
      <c r="L114" s="95"/>
    </row>
    <row r="115" spans="1:12" ht="16.2" thickBot="1">
      <c r="A115" s="23"/>
      <c r="B115" s="15"/>
      <c r="C115" s="11"/>
      <c r="D115" s="7" t="s">
        <v>32</v>
      </c>
      <c r="E115" s="101" t="s">
        <v>53</v>
      </c>
      <c r="F115" s="80">
        <v>40</v>
      </c>
      <c r="G115" s="83">
        <v>3</v>
      </c>
      <c r="H115" s="83">
        <v>0</v>
      </c>
      <c r="I115" s="84">
        <v>14</v>
      </c>
      <c r="J115" s="89">
        <v>70</v>
      </c>
      <c r="K115" s="92" t="s">
        <v>43</v>
      </c>
      <c r="L115" s="95">
        <v>1.19</v>
      </c>
    </row>
    <row r="116" spans="1:12" ht="14.4">
      <c r="A116" s="23"/>
      <c r="B116" s="15"/>
      <c r="C116" s="11"/>
      <c r="D116" s="50" t="s">
        <v>55</v>
      </c>
      <c r="E116" s="79" t="s">
        <v>54</v>
      </c>
      <c r="F116" s="82">
        <v>100</v>
      </c>
      <c r="G116" s="87">
        <v>5.4</v>
      </c>
      <c r="H116" s="87">
        <v>5</v>
      </c>
      <c r="I116" s="88">
        <v>21.6</v>
      </c>
      <c r="J116" s="91">
        <v>153.36000000000001</v>
      </c>
      <c r="K116" s="94" t="s">
        <v>43</v>
      </c>
      <c r="L116" s="97">
        <v>30.5</v>
      </c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40.1</v>
      </c>
      <c r="H118" s="19">
        <f t="shared" si="56"/>
        <v>40.369999999999997</v>
      </c>
      <c r="I118" s="19">
        <f t="shared" si="56"/>
        <v>132.28</v>
      </c>
      <c r="J118" s="19">
        <f t="shared" si="56"/>
        <v>1050.77</v>
      </c>
      <c r="K118" s="25"/>
      <c r="L118" s="19">
        <f t="shared" ref="L118" si="57">SUM(L109:L117)</f>
        <v>104.55</v>
      </c>
    </row>
    <row r="119" spans="1:12" ht="15" thickBot="1">
      <c r="A119" s="29">
        <f>A101</f>
        <v>2</v>
      </c>
      <c r="B119" s="30">
        <f>B101</f>
        <v>1</v>
      </c>
      <c r="C119" s="429" t="s">
        <v>4</v>
      </c>
      <c r="D119" s="430"/>
      <c r="E119" s="31"/>
      <c r="F119" s="32">
        <f>F108+F118</f>
        <v>1594</v>
      </c>
      <c r="G119" s="32">
        <f t="shared" ref="G119" si="58">G108+G118</f>
        <v>91.1</v>
      </c>
      <c r="H119" s="32">
        <f t="shared" ref="H119" si="59">H108+H118</f>
        <v>74.37</v>
      </c>
      <c r="I119" s="32">
        <f t="shared" ref="I119" si="60">I108+I118</f>
        <v>245.98000000000002</v>
      </c>
      <c r="J119" s="32">
        <f t="shared" ref="J119:L119" si="61">J108+J118</f>
        <v>1700.77</v>
      </c>
      <c r="K119" s="32"/>
      <c r="L119" s="32">
        <f t="shared" si="61"/>
        <v>143.99</v>
      </c>
    </row>
    <row r="120" spans="1:12" ht="15.6">
      <c r="A120" s="14">
        <v>2</v>
      </c>
      <c r="B120" s="15">
        <v>2</v>
      </c>
      <c r="C120" s="22" t="s">
        <v>20</v>
      </c>
      <c r="D120" s="5" t="s">
        <v>28</v>
      </c>
      <c r="E120" s="115" t="s">
        <v>56</v>
      </c>
      <c r="F120" s="102">
        <v>100</v>
      </c>
      <c r="G120" s="106">
        <v>12</v>
      </c>
      <c r="H120" s="106">
        <v>14</v>
      </c>
      <c r="I120" s="107">
        <v>15</v>
      </c>
      <c r="J120" s="102">
        <v>233</v>
      </c>
      <c r="K120" s="103">
        <v>279</v>
      </c>
      <c r="L120" s="114">
        <v>20.05</v>
      </c>
    </row>
    <row r="121" spans="1:12" ht="15.6">
      <c r="A121" s="14"/>
      <c r="B121" s="15"/>
      <c r="C121" s="11"/>
      <c r="D121" s="50" t="s">
        <v>29</v>
      </c>
      <c r="E121" s="116" t="s">
        <v>57</v>
      </c>
      <c r="F121" s="104">
        <v>150</v>
      </c>
      <c r="G121" s="112">
        <v>6</v>
      </c>
      <c r="H121" s="112">
        <v>3</v>
      </c>
      <c r="I121" s="113">
        <v>36</v>
      </c>
      <c r="J121" s="104">
        <v>199</v>
      </c>
      <c r="K121" s="105">
        <v>203</v>
      </c>
      <c r="L121" s="104">
        <v>8.16</v>
      </c>
    </row>
    <row r="122" spans="1:12" ht="15.6">
      <c r="A122" s="14"/>
      <c r="B122" s="15"/>
      <c r="C122" s="11"/>
      <c r="D122" s="7" t="s">
        <v>22</v>
      </c>
      <c r="E122" s="117" t="s">
        <v>58</v>
      </c>
      <c r="F122" s="104">
        <v>200</v>
      </c>
      <c r="G122" s="108">
        <v>3</v>
      </c>
      <c r="H122" s="108">
        <v>4</v>
      </c>
      <c r="I122" s="109">
        <v>25</v>
      </c>
      <c r="J122" s="104">
        <v>149</v>
      </c>
      <c r="K122" s="105">
        <v>382</v>
      </c>
      <c r="L122" s="104">
        <v>9.82</v>
      </c>
    </row>
    <row r="123" spans="1:12" ht="16.2" thickBot="1">
      <c r="A123" s="14"/>
      <c r="B123" s="15"/>
      <c r="C123" s="11"/>
      <c r="D123" s="7" t="s">
        <v>23</v>
      </c>
      <c r="E123" s="118" t="s">
        <v>42</v>
      </c>
      <c r="F123" s="104">
        <v>40</v>
      </c>
      <c r="G123" s="108">
        <v>2</v>
      </c>
      <c r="H123" s="108">
        <v>0</v>
      </c>
      <c r="I123" s="109">
        <v>13</v>
      </c>
      <c r="J123" s="104">
        <v>62</v>
      </c>
      <c r="K123" s="105" t="s">
        <v>43</v>
      </c>
      <c r="L123" s="104">
        <v>1.18</v>
      </c>
    </row>
    <row r="124" spans="1:12" ht="15.6">
      <c r="A124" s="14"/>
      <c r="B124" s="15"/>
      <c r="C124" s="11"/>
      <c r="D124" s="7" t="s">
        <v>24</v>
      </c>
      <c r="E124" s="119" t="s">
        <v>59</v>
      </c>
      <c r="F124" s="104">
        <v>200</v>
      </c>
      <c r="G124" s="110">
        <v>1</v>
      </c>
      <c r="H124" s="110">
        <v>0</v>
      </c>
      <c r="I124" s="111">
        <v>8</v>
      </c>
      <c r="J124" s="104"/>
      <c r="K124" s="105"/>
      <c r="L124" s="104">
        <v>15</v>
      </c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24</v>
      </c>
      <c r="H127" s="19">
        <f t="shared" si="62"/>
        <v>21</v>
      </c>
      <c r="I127" s="19">
        <f t="shared" si="62"/>
        <v>97</v>
      </c>
      <c r="J127" s="19">
        <f t="shared" si="62"/>
        <v>643</v>
      </c>
      <c r="K127" s="25"/>
      <c r="L127" s="19">
        <f t="shared" ref="L127" si="63">SUM(L120:L126)</f>
        <v>54.21</v>
      </c>
    </row>
    <row r="128" spans="1:12" ht="15.6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3" t="s">
        <v>60</v>
      </c>
      <c r="F128" s="134">
        <v>60</v>
      </c>
      <c r="G128" s="125">
        <v>3</v>
      </c>
      <c r="H128" s="125">
        <v>5</v>
      </c>
      <c r="I128" s="126">
        <v>4</v>
      </c>
      <c r="J128" s="128">
        <v>70</v>
      </c>
      <c r="K128" s="135">
        <v>50</v>
      </c>
      <c r="L128" s="130">
        <v>6.18</v>
      </c>
    </row>
    <row r="129" spans="1:12" ht="15.6">
      <c r="A129" s="14"/>
      <c r="B129" s="15"/>
      <c r="C129" s="11"/>
      <c r="D129" s="7" t="s">
        <v>27</v>
      </c>
      <c r="E129" s="136" t="s">
        <v>61</v>
      </c>
      <c r="F129" s="137">
        <v>215</v>
      </c>
      <c r="G129" s="123">
        <v>22</v>
      </c>
      <c r="H129" s="123">
        <v>6</v>
      </c>
      <c r="I129" s="124">
        <v>11</v>
      </c>
      <c r="J129" s="127">
        <v>112</v>
      </c>
      <c r="K129" s="138">
        <v>88</v>
      </c>
      <c r="L129" s="129">
        <v>16.93</v>
      </c>
    </row>
    <row r="130" spans="1:12" ht="15.6">
      <c r="A130" s="14"/>
      <c r="B130" s="15"/>
      <c r="C130" s="11"/>
      <c r="D130" s="7" t="s">
        <v>28</v>
      </c>
      <c r="E130" s="139" t="s">
        <v>62</v>
      </c>
      <c r="F130" s="140">
        <v>90</v>
      </c>
      <c r="G130" s="123">
        <v>7</v>
      </c>
      <c r="H130" s="123">
        <v>7</v>
      </c>
      <c r="I130" s="124">
        <v>10</v>
      </c>
      <c r="J130" s="127">
        <v>127</v>
      </c>
      <c r="K130" s="141">
        <v>233</v>
      </c>
      <c r="L130" s="129">
        <v>18.12</v>
      </c>
    </row>
    <row r="131" spans="1:12" ht="15.6">
      <c r="A131" s="14"/>
      <c r="B131" s="15"/>
      <c r="C131" s="11"/>
      <c r="D131" s="7" t="s">
        <v>29</v>
      </c>
      <c r="E131" s="139" t="s">
        <v>63</v>
      </c>
      <c r="F131" s="140">
        <v>150</v>
      </c>
      <c r="G131" s="123">
        <v>5</v>
      </c>
      <c r="H131" s="123">
        <v>11</v>
      </c>
      <c r="I131" s="124">
        <v>33</v>
      </c>
      <c r="J131" s="127">
        <v>248</v>
      </c>
      <c r="K131" s="141">
        <v>125</v>
      </c>
      <c r="L131" s="129">
        <v>7.5</v>
      </c>
    </row>
    <row r="132" spans="1:12" ht="15.6">
      <c r="A132" s="14"/>
      <c r="B132" s="15"/>
      <c r="C132" s="11"/>
      <c r="D132" s="7" t="s">
        <v>30</v>
      </c>
      <c r="E132" s="139" t="s">
        <v>64</v>
      </c>
      <c r="F132" s="140">
        <v>200</v>
      </c>
      <c r="G132" s="123">
        <v>0</v>
      </c>
      <c r="H132" s="123">
        <v>0</v>
      </c>
      <c r="I132" s="124">
        <v>18</v>
      </c>
      <c r="J132" s="127">
        <v>72</v>
      </c>
      <c r="K132" s="138">
        <v>517</v>
      </c>
      <c r="L132" s="129">
        <v>8.76</v>
      </c>
    </row>
    <row r="133" spans="1:12" ht="14.4">
      <c r="A133" s="14"/>
      <c r="B133" s="15"/>
      <c r="C133" s="11"/>
      <c r="D133" s="7" t="s">
        <v>31</v>
      </c>
      <c r="E133" s="120"/>
      <c r="F133" s="121"/>
      <c r="G133" s="121"/>
      <c r="H133" s="121"/>
      <c r="I133" s="121"/>
      <c r="J133" s="121"/>
      <c r="K133" s="122"/>
      <c r="L133" s="121"/>
    </row>
    <row r="134" spans="1:12" ht="16.2" thickBot="1">
      <c r="A134" s="14"/>
      <c r="B134" s="15"/>
      <c r="C134" s="11"/>
      <c r="D134" s="7" t="s">
        <v>32</v>
      </c>
      <c r="E134" s="142" t="s">
        <v>53</v>
      </c>
      <c r="F134" s="121">
        <v>40</v>
      </c>
      <c r="G134" s="131">
        <v>3</v>
      </c>
      <c r="H134" s="131">
        <v>0</v>
      </c>
      <c r="I134" s="132">
        <v>14</v>
      </c>
      <c r="J134" s="121">
        <v>70</v>
      </c>
      <c r="K134" s="122" t="s">
        <v>43</v>
      </c>
      <c r="L134" s="121">
        <v>1.19</v>
      </c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40</v>
      </c>
      <c r="H137" s="19">
        <f t="shared" si="64"/>
        <v>29</v>
      </c>
      <c r="I137" s="19">
        <f t="shared" si="64"/>
        <v>90</v>
      </c>
      <c r="J137" s="19">
        <f t="shared" si="64"/>
        <v>699</v>
      </c>
      <c r="K137" s="25"/>
      <c r="L137" s="19">
        <f t="shared" ref="L137" si="65">SUM(L128:L136)</f>
        <v>58.68</v>
      </c>
    </row>
    <row r="138" spans="1:12" ht="15" thickBot="1">
      <c r="A138" s="33">
        <f>A120</f>
        <v>2</v>
      </c>
      <c r="B138" s="33">
        <f>B120</f>
        <v>2</v>
      </c>
      <c r="C138" s="429" t="s">
        <v>4</v>
      </c>
      <c r="D138" s="430"/>
      <c r="E138" s="31"/>
      <c r="F138" s="32">
        <f>F127+F137</f>
        <v>1445</v>
      </c>
      <c r="G138" s="32">
        <f t="shared" ref="G138" si="66">G127+G137</f>
        <v>64</v>
      </c>
      <c r="H138" s="32">
        <f t="shared" ref="H138" si="67">H127+H137</f>
        <v>50</v>
      </c>
      <c r="I138" s="32">
        <f t="shared" ref="I138" si="68">I127+I137</f>
        <v>187</v>
      </c>
      <c r="J138" s="32">
        <f t="shared" ref="J138:L138" si="69">J127+J137</f>
        <v>1342</v>
      </c>
      <c r="K138" s="32"/>
      <c r="L138" s="32">
        <f t="shared" si="69"/>
        <v>112.89</v>
      </c>
    </row>
    <row r="139" spans="1:12" ht="16.2" thickBot="1">
      <c r="A139" s="20">
        <v>2</v>
      </c>
      <c r="B139" s="21">
        <v>3</v>
      </c>
      <c r="C139" s="22" t="s">
        <v>20</v>
      </c>
      <c r="D139" s="5" t="s">
        <v>21</v>
      </c>
      <c r="E139" s="143" t="s">
        <v>65</v>
      </c>
      <c r="F139" s="39">
        <v>250</v>
      </c>
      <c r="G139" s="148">
        <v>16</v>
      </c>
      <c r="H139" s="148">
        <v>19</v>
      </c>
      <c r="I139" s="149">
        <v>5</v>
      </c>
      <c r="J139" s="39">
        <v>256</v>
      </c>
      <c r="K139" s="40">
        <v>210</v>
      </c>
      <c r="L139" s="39">
        <v>37.76</v>
      </c>
    </row>
    <row r="140" spans="1:12" ht="15.6">
      <c r="A140" s="23"/>
      <c r="B140" s="15"/>
      <c r="C140" s="11"/>
      <c r="D140" s="50" t="s">
        <v>26</v>
      </c>
      <c r="E140" s="147" t="s">
        <v>68</v>
      </c>
      <c r="F140" s="42">
        <v>60</v>
      </c>
      <c r="G140" s="150">
        <v>13.8</v>
      </c>
      <c r="H140" s="150">
        <v>0.72</v>
      </c>
      <c r="I140" s="151">
        <v>31.98</v>
      </c>
      <c r="J140" s="42">
        <v>190</v>
      </c>
      <c r="K140" s="122" t="s">
        <v>43</v>
      </c>
      <c r="L140" s="42">
        <v>9.75</v>
      </c>
    </row>
    <row r="141" spans="1:12" ht="15.6">
      <c r="A141" s="23"/>
      <c r="B141" s="15"/>
      <c r="C141" s="11"/>
      <c r="D141" s="7" t="s">
        <v>22</v>
      </c>
      <c r="E141" s="144" t="s">
        <v>66</v>
      </c>
      <c r="F141" s="42">
        <v>200</v>
      </c>
      <c r="G141" s="152">
        <v>0</v>
      </c>
      <c r="H141" s="152">
        <v>0</v>
      </c>
      <c r="I141" s="153">
        <v>15</v>
      </c>
      <c r="J141" s="42">
        <v>61</v>
      </c>
      <c r="K141" s="43">
        <v>376</v>
      </c>
      <c r="L141" s="42">
        <v>2.15</v>
      </c>
    </row>
    <row r="142" spans="1:12" ht="15.75" customHeight="1" thickBot="1">
      <c r="A142" s="23"/>
      <c r="B142" s="15"/>
      <c r="C142" s="11"/>
      <c r="D142" s="7" t="s">
        <v>23</v>
      </c>
      <c r="E142" s="145" t="s">
        <v>42</v>
      </c>
      <c r="F142" s="42">
        <v>40</v>
      </c>
      <c r="G142" s="152">
        <v>2</v>
      </c>
      <c r="H142" s="152">
        <v>0</v>
      </c>
      <c r="I142" s="153">
        <v>13</v>
      </c>
      <c r="J142" s="42">
        <v>62</v>
      </c>
      <c r="K142" s="122" t="s">
        <v>43</v>
      </c>
      <c r="L142" s="42">
        <v>1.18</v>
      </c>
    </row>
    <row r="143" spans="1:12" ht="14.4">
      <c r="A143" s="23"/>
      <c r="B143" s="15"/>
      <c r="C143" s="11"/>
      <c r="D143" s="7" t="s">
        <v>24</v>
      </c>
      <c r="E143" s="146" t="s">
        <v>67</v>
      </c>
      <c r="F143" s="42">
        <v>200</v>
      </c>
      <c r="G143" s="154">
        <v>3</v>
      </c>
      <c r="H143" s="154">
        <v>1</v>
      </c>
      <c r="I143" s="155">
        <v>42</v>
      </c>
      <c r="J143" s="42">
        <v>189</v>
      </c>
      <c r="K143" s="43">
        <v>338</v>
      </c>
      <c r="L143" s="42">
        <v>32</v>
      </c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34.799999999999997</v>
      </c>
      <c r="H146" s="19">
        <f t="shared" si="70"/>
        <v>20.72</v>
      </c>
      <c r="I146" s="19">
        <f t="shared" si="70"/>
        <v>106.98</v>
      </c>
      <c r="J146" s="19">
        <f t="shared" si="70"/>
        <v>758</v>
      </c>
      <c r="K146" s="25"/>
      <c r="L146" s="19">
        <f t="shared" ref="L146" si="71">SUM(L139:L145)</f>
        <v>82.84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6">
      <c r="A148" s="23"/>
      <c r="B148" s="15"/>
      <c r="C148" s="11"/>
      <c r="D148" s="7" t="s">
        <v>27</v>
      </c>
      <c r="E148" s="156" t="s">
        <v>69</v>
      </c>
      <c r="F148" s="42">
        <v>260</v>
      </c>
      <c r="G148" s="157">
        <v>2</v>
      </c>
      <c r="H148" s="157">
        <v>2</v>
      </c>
      <c r="I148" s="158">
        <v>13</v>
      </c>
      <c r="J148" s="42">
        <v>80</v>
      </c>
      <c r="K148" s="43">
        <v>104</v>
      </c>
      <c r="L148" s="42">
        <v>22.06</v>
      </c>
    </row>
    <row r="149" spans="1:12" ht="15.6">
      <c r="A149" s="23"/>
      <c r="B149" s="15"/>
      <c r="C149" s="11"/>
      <c r="D149" s="7" t="s">
        <v>28</v>
      </c>
      <c r="E149" s="156" t="s">
        <v>70</v>
      </c>
      <c r="F149" s="42">
        <v>230</v>
      </c>
      <c r="G149" s="157">
        <v>10</v>
      </c>
      <c r="H149" s="157">
        <v>12</v>
      </c>
      <c r="I149" s="158">
        <v>57</v>
      </c>
      <c r="J149" s="42">
        <v>380</v>
      </c>
      <c r="K149" s="43">
        <v>401</v>
      </c>
      <c r="L149" s="42">
        <v>21.18</v>
      </c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.6">
      <c r="A151" s="23"/>
      <c r="B151" s="15"/>
      <c r="C151" s="11"/>
      <c r="D151" s="7" t="s">
        <v>30</v>
      </c>
      <c r="E151" s="159" t="s">
        <v>71</v>
      </c>
      <c r="F151" s="42">
        <v>200</v>
      </c>
      <c r="G151" s="163">
        <v>3.17</v>
      </c>
      <c r="H151" s="163">
        <v>2.68</v>
      </c>
      <c r="I151" s="164">
        <v>15.95</v>
      </c>
      <c r="J151" s="42">
        <v>100</v>
      </c>
      <c r="K151" s="43">
        <v>379</v>
      </c>
      <c r="L151" s="42">
        <v>4.21</v>
      </c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6.2" thickBot="1">
      <c r="A153" s="23"/>
      <c r="B153" s="15"/>
      <c r="C153" s="11"/>
      <c r="D153" s="7" t="s">
        <v>32</v>
      </c>
      <c r="E153" s="160" t="s">
        <v>53</v>
      </c>
      <c r="F153" s="42">
        <v>40</v>
      </c>
      <c r="G153" s="165">
        <v>3</v>
      </c>
      <c r="H153" s="165">
        <v>0</v>
      </c>
      <c r="I153" s="166">
        <v>14</v>
      </c>
      <c r="J153" s="42">
        <v>70</v>
      </c>
      <c r="K153" s="122" t="s">
        <v>43</v>
      </c>
      <c r="L153" s="42">
        <v>1.19</v>
      </c>
    </row>
    <row r="154" spans="1:12" ht="15.6">
      <c r="A154" s="23"/>
      <c r="B154" s="15"/>
      <c r="C154" s="11"/>
      <c r="D154" s="50" t="s">
        <v>55</v>
      </c>
      <c r="E154" s="161" t="s">
        <v>72</v>
      </c>
      <c r="F154" s="42">
        <v>30</v>
      </c>
      <c r="G154" s="167">
        <v>1.5</v>
      </c>
      <c r="H154" s="167">
        <v>0</v>
      </c>
      <c r="I154" s="168">
        <v>11.4</v>
      </c>
      <c r="J154" s="42">
        <v>52</v>
      </c>
      <c r="K154" s="122" t="s">
        <v>43</v>
      </c>
      <c r="L154" s="42">
        <v>11.35</v>
      </c>
    </row>
    <row r="155" spans="1:12" ht="14.4">
      <c r="A155" s="23"/>
      <c r="B155" s="15"/>
      <c r="C155" s="11"/>
      <c r="D155" s="50" t="s">
        <v>55</v>
      </c>
      <c r="E155" s="162" t="s">
        <v>73</v>
      </c>
      <c r="F155" s="42">
        <v>40</v>
      </c>
      <c r="G155" s="169">
        <v>3.4</v>
      </c>
      <c r="H155" s="169">
        <v>4.5</v>
      </c>
      <c r="I155" s="170">
        <v>27.6</v>
      </c>
      <c r="J155" s="42">
        <v>165</v>
      </c>
      <c r="K155" s="122" t="s">
        <v>43</v>
      </c>
      <c r="L155" s="42">
        <v>8.8000000000000007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23.07</v>
      </c>
      <c r="H156" s="19">
        <f t="shared" si="72"/>
        <v>21.18</v>
      </c>
      <c r="I156" s="19">
        <f t="shared" si="72"/>
        <v>138.95000000000002</v>
      </c>
      <c r="J156" s="19">
        <f t="shared" si="72"/>
        <v>847</v>
      </c>
      <c r="K156" s="25"/>
      <c r="L156" s="19">
        <f t="shared" ref="L156" si="73">SUM(L147:L155)</f>
        <v>68.789999999999992</v>
      </c>
    </row>
    <row r="157" spans="1:12" ht="15" thickBot="1">
      <c r="A157" s="29">
        <f>A139</f>
        <v>2</v>
      </c>
      <c r="B157" s="30">
        <f>B139</f>
        <v>3</v>
      </c>
      <c r="C157" s="429" t="s">
        <v>4</v>
      </c>
      <c r="D157" s="430"/>
      <c r="E157" s="31"/>
      <c r="F157" s="32">
        <f>F146+F156</f>
        <v>1550</v>
      </c>
      <c r="G157" s="32">
        <f t="shared" ref="G157" si="74">G146+G156</f>
        <v>57.87</v>
      </c>
      <c r="H157" s="32">
        <f t="shared" ref="H157" si="75">H146+H156</f>
        <v>41.9</v>
      </c>
      <c r="I157" s="32">
        <f t="shared" ref="I157" si="76">I146+I156</f>
        <v>245.93</v>
      </c>
      <c r="J157" s="32">
        <f t="shared" ref="J157:L157" si="77">J146+J156</f>
        <v>1605</v>
      </c>
      <c r="K157" s="32"/>
      <c r="L157" s="32">
        <f t="shared" si="77"/>
        <v>151.63</v>
      </c>
    </row>
    <row r="158" spans="1:12" ht="15.6">
      <c r="A158" s="20">
        <v>2</v>
      </c>
      <c r="B158" s="21">
        <v>4</v>
      </c>
      <c r="C158" s="22" t="s">
        <v>20</v>
      </c>
      <c r="D158" s="5" t="s">
        <v>21</v>
      </c>
      <c r="E158" s="171" t="s">
        <v>74</v>
      </c>
      <c r="F158" s="39">
        <v>200</v>
      </c>
      <c r="G158" s="185">
        <v>7</v>
      </c>
      <c r="H158" s="185">
        <v>9</v>
      </c>
      <c r="I158" s="186">
        <v>29</v>
      </c>
      <c r="J158" s="39">
        <v>232</v>
      </c>
      <c r="K158" s="40">
        <v>173</v>
      </c>
      <c r="L158" s="39">
        <v>35.97</v>
      </c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6.2" thickBot="1">
      <c r="A160" s="23"/>
      <c r="B160" s="15"/>
      <c r="C160" s="11"/>
      <c r="D160" s="7" t="s">
        <v>22</v>
      </c>
      <c r="E160" s="173" t="s">
        <v>58</v>
      </c>
      <c r="F160" s="176">
        <v>200</v>
      </c>
      <c r="G160" s="181">
        <v>4</v>
      </c>
      <c r="H160" s="181">
        <v>3.7</v>
      </c>
      <c r="I160" s="182">
        <v>26</v>
      </c>
      <c r="J160" s="184">
        <v>149.30000000000001</v>
      </c>
      <c r="K160" s="43">
        <v>382</v>
      </c>
      <c r="L160" s="178">
        <v>9.86</v>
      </c>
    </row>
    <row r="161" spans="1:12" ht="16.2" thickBot="1">
      <c r="A161" s="23"/>
      <c r="B161" s="15"/>
      <c r="C161" s="11"/>
      <c r="D161" s="7" t="s">
        <v>23</v>
      </c>
      <c r="E161" s="172" t="s">
        <v>75</v>
      </c>
      <c r="F161" s="176">
        <v>60</v>
      </c>
      <c r="G161" s="181">
        <v>7</v>
      </c>
      <c r="H161" s="181">
        <v>10</v>
      </c>
      <c r="I161" s="182">
        <v>18</v>
      </c>
      <c r="J161" s="184">
        <v>189</v>
      </c>
      <c r="K161" s="43">
        <v>3</v>
      </c>
      <c r="L161" s="178">
        <v>10.58</v>
      </c>
    </row>
    <row r="162" spans="1:12" ht="15.6">
      <c r="A162" s="23"/>
      <c r="B162" s="15"/>
      <c r="C162" s="11"/>
      <c r="D162" s="7" t="s">
        <v>24</v>
      </c>
      <c r="E162" s="174" t="s">
        <v>76</v>
      </c>
      <c r="F162" s="175">
        <v>100</v>
      </c>
      <c r="G162" s="179">
        <v>0</v>
      </c>
      <c r="H162" s="179">
        <v>0</v>
      </c>
      <c r="I162" s="180">
        <v>10</v>
      </c>
      <c r="J162" s="183">
        <v>44</v>
      </c>
      <c r="K162" s="43">
        <v>338</v>
      </c>
      <c r="L162" s="177">
        <v>6.5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</v>
      </c>
      <c r="H165" s="19">
        <f t="shared" si="78"/>
        <v>22.7</v>
      </c>
      <c r="I165" s="19">
        <f t="shared" si="78"/>
        <v>83</v>
      </c>
      <c r="J165" s="19">
        <f t="shared" si="78"/>
        <v>614.29999999999995</v>
      </c>
      <c r="K165" s="25"/>
      <c r="L165" s="19">
        <f t="shared" ref="L165" si="79">SUM(L158:L164)</f>
        <v>62.91</v>
      </c>
    </row>
    <row r="166" spans="1:12" ht="15.6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88" t="s">
        <v>77</v>
      </c>
      <c r="F166" s="192">
        <v>60</v>
      </c>
      <c r="G166" s="195">
        <v>1</v>
      </c>
      <c r="H166" s="195">
        <v>1</v>
      </c>
      <c r="I166" s="196">
        <v>6</v>
      </c>
      <c r="J166" s="198">
        <v>38</v>
      </c>
      <c r="K166" s="200">
        <v>45</v>
      </c>
      <c r="L166" s="202">
        <v>7.12</v>
      </c>
    </row>
    <row r="167" spans="1:12" ht="15.6">
      <c r="A167" s="23"/>
      <c r="B167" s="15"/>
      <c r="C167" s="11"/>
      <c r="D167" s="7" t="s">
        <v>27</v>
      </c>
      <c r="E167" s="189" t="s">
        <v>78</v>
      </c>
      <c r="F167" s="191">
        <v>215</v>
      </c>
      <c r="G167" s="193">
        <v>5</v>
      </c>
      <c r="H167" s="193">
        <v>3</v>
      </c>
      <c r="I167" s="194">
        <v>17</v>
      </c>
      <c r="J167" s="197">
        <v>118</v>
      </c>
      <c r="K167" s="199">
        <v>102</v>
      </c>
      <c r="L167" s="201">
        <v>24.08</v>
      </c>
    </row>
    <row r="168" spans="1:12" ht="15.6">
      <c r="A168" s="23"/>
      <c r="B168" s="15"/>
      <c r="C168" s="11"/>
      <c r="D168" s="7" t="s">
        <v>28</v>
      </c>
      <c r="E168" s="189" t="s">
        <v>79</v>
      </c>
      <c r="F168" s="191">
        <v>90</v>
      </c>
      <c r="G168" s="193">
        <v>17</v>
      </c>
      <c r="H168" s="193">
        <v>23</v>
      </c>
      <c r="I168" s="194">
        <v>4</v>
      </c>
      <c r="J168" s="197">
        <v>293</v>
      </c>
      <c r="K168" s="199">
        <v>268</v>
      </c>
      <c r="L168" s="201">
        <v>23.18</v>
      </c>
    </row>
    <row r="169" spans="1:12" ht="15.6">
      <c r="A169" s="23"/>
      <c r="B169" s="15"/>
      <c r="C169" s="11"/>
      <c r="D169" s="7" t="s">
        <v>29</v>
      </c>
      <c r="E169" s="189" t="s">
        <v>57</v>
      </c>
      <c r="F169" s="191">
        <v>150</v>
      </c>
      <c r="G169" s="193">
        <v>6</v>
      </c>
      <c r="H169" s="193">
        <v>3</v>
      </c>
      <c r="I169" s="194">
        <v>36</v>
      </c>
      <c r="J169" s="197">
        <v>199</v>
      </c>
      <c r="K169" s="199">
        <v>203</v>
      </c>
      <c r="L169" s="201">
        <v>9.24</v>
      </c>
    </row>
    <row r="170" spans="1:12" ht="15.6">
      <c r="A170" s="23"/>
      <c r="B170" s="15"/>
      <c r="C170" s="11"/>
      <c r="D170" s="7" t="s">
        <v>30</v>
      </c>
      <c r="E170" s="189" t="s">
        <v>41</v>
      </c>
      <c r="F170" s="191">
        <v>200</v>
      </c>
      <c r="G170" s="193">
        <v>0</v>
      </c>
      <c r="H170" s="193">
        <v>0</v>
      </c>
      <c r="I170" s="194">
        <v>15</v>
      </c>
      <c r="J170" s="197">
        <v>62</v>
      </c>
      <c r="K170" s="199">
        <v>377</v>
      </c>
      <c r="L170" s="201">
        <v>2.91</v>
      </c>
    </row>
    <row r="171" spans="1:12" ht="14.4">
      <c r="A171" s="23"/>
      <c r="B171" s="15"/>
      <c r="C171" s="11"/>
      <c r="D171" s="7" t="s">
        <v>31</v>
      </c>
      <c r="E171" s="187"/>
      <c r="F171" s="191"/>
      <c r="G171" s="193"/>
      <c r="H171" s="193"/>
      <c r="I171" s="194"/>
      <c r="J171" s="197"/>
      <c r="K171" s="199"/>
      <c r="L171" s="201"/>
    </row>
    <row r="172" spans="1:12" ht="16.2" thickBot="1">
      <c r="A172" s="23"/>
      <c r="B172" s="15"/>
      <c r="C172" s="11"/>
      <c r="D172" s="7" t="s">
        <v>32</v>
      </c>
      <c r="E172" s="190" t="s">
        <v>53</v>
      </c>
      <c r="F172" s="191">
        <v>40</v>
      </c>
      <c r="G172" s="193">
        <v>3</v>
      </c>
      <c r="H172" s="193">
        <v>0</v>
      </c>
      <c r="I172" s="194">
        <v>14</v>
      </c>
      <c r="J172" s="197">
        <v>70</v>
      </c>
      <c r="K172" s="199" t="s">
        <v>43</v>
      </c>
      <c r="L172" s="201">
        <v>1.19</v>
      </c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32</v>
      </c>
      <c r="H175" s="19">
        <f t="shared" si="80"/>
        <v>30</v>
      </c>
      <c r="I175" s="19">
        <f t="shared" si="80"/>
        <v>92</v>
      </c>
      <c r="J175" s="19">
        <f t="shared" si="80"/>
        <v>780</v>
      </c>
      <c r="K175" s="25"/>
      <c r="L175" s="19">
        <f t="shared" ref="L175" si="81">SUM(L166:L174)</f>
        <v>67.72</v>
      </c>
    </row>
    <row r="176" spans="1:12" ht="15" thickBot="1">
      <c r="A176" s="29">
        <f>A158</f>
        <v>2</v>
      </c>
      <c r="B176" s="30">
        <f>B158</f>
        <v>4</v>
      </c>
      <c r="C176" s="429" t="s">
        <v>4</v>
      </c>
      <c r="D176" s="430"/>
      <c r="E176" s="31"/>
      <c r="F176" s="32">
        <f>F165+F175</f>
        <v>1315</v>
      </c>
      <c r="G176" s="32">
        <f t="shared" ref="G176" si="82">G165+G175</f>
        <v>50</v>
      </c>
      <c r="H176" s="32">
        <f t="shared" ref="H176" si="83">H165+H175</f>
        <v>52.7</v>
      </c>
      <c r="I176" s="32">
        <f t="shared" ref="I176" si="84">I165+I175</f>
        <v>175</v>
      </c>
      <c r="J176" s="32">
        <f t="shared" ref="J176:L176" si="85">J165+J175</f>
        <v>1394.3</v>
      </c>
      <c r="K176" s="32"/>
      <c r="L176" s="32">
        <f t="shared" si="85"/>
        <v>130.63</v>
      </c>
    </row>
    <row r="177" spans="1:12" ht="16.2" thickBot="1">
      <c r="A177" s="20">
        <v>2</v>
      </c>
      <c r="B177" s="21">
        <v>5</v>
      </c>
      <c r="C177" s="22" t="s">
        <v>20</v>
      </c>
      <c r="D177" s="5" t="s">
        <v>28</v>
      </c>
      <c r="E177" s="203" t="s">
        <v>80</v>
      </c>
      <c r="F177" s="39">
        <v>90</v>
      </c>
      <c r="G177" s="209">
        <v>14</v>
      </c>
      <c r="H177" s="209">
        <v>5</v>
      </c>
      <c r="I177" s="210">
        <v>9</v>
      </c>
      <c r="J177" s="39">
        <v>138</v>
      </c>
      <c r="K177" s="40">
        <v>295</v>
      </c>
      <c r="L177" s="225">
        <v>15.62</v>
      </c>
    </row>
    <row r="178" spans="1:12" ht="15.6">
      <c r="A178" s="23"/>
      <c r="B178" s="15"/>
      <c r="C178" s="11"/>
      <c r="D178" s="50" t="s">
        <v>29</v>
      </c>
      <c r="E178" s="206" t="s">
        <v>51</v>
      </c>
      <c r="F178" s="42">
        <v>150</v>
      </c>
      <c r="G178" s="211">
        <v>4</v>
      </c>
      <c r="H178" s="211">
        <v>5</v>
      </c>
      <c r="I178" s="212">
        <v>37</v>
      </c>
      <c r="J178" s="42">
        <v>209</v>
      </c>
      <c r="K178" s="43">
        <v>304</v>
      </c>
      <c r="L178" s="226">
        <v>10.78</v>
      </c>
    </row>
    <row r="179" spans="1:12" ht="15.6">
      <c r="A179" s="23"/>
      <c r="B179" s="15"/>
      <c r="C179" s="11"/>
      <c r="D179" s="7" t="s">
        <v>22</v>
      </c>
      <c r="E179" s="204" t="s">
        <v>81</v>
      </c>
      <c r="F179" s="42">
        <v>200</v>
      </c>
      <c r="G179" s="213">
        <v>3</v>
      </c>
      <c r="H179" s="213">
        <v>3</v>
      </c>
      <c r="I179" s="214">
        <v>16</v>
      </c>
      <c r="J179" s="221">
        <v>100</v>
      </c>
      <c r="K179" s="229">
        <v>379</v>
      </c>
      <c r="L179" s="224">
        <v>9.14</v>
      </c>
    </row>
    <row r="180" spans="1:12" ht="16.2" thickBot="1">
      <c r="A180" s="23"/>
      <c r="B180" s="15"/>
      <c r="C180" s="11"/>
      <c r="D180" s="7" t="s">
        <v>23</v>
      </c>
      <c r="E180" s="205" t="s">
        <v>42</v>
      </c>
      <c r="F180" s="42">
        <v>40</v>
      </c>
      <c r="G180" s="213">
        <v>2</v>
      </c>
      <c r="H180" s="213">
        <v>0</v>
      </c>
      <c r="I180" s="214">
        <v>13</v>
      </c>
      <c r="J180" s="221">
        <v>62</v>
      </c>
      <c r="K180" s="229" t="s">
        <v>43</v>
      </c>
      <c r="L180" s="224">
        <v>1.18</v>
      </c>
    </row>
    <row r="181" spans="1:12" ht="15" thickBot="1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1.2">
      <c r="A182" s="23"/>
      <c r="B182" s="15"/>
      <c r="C182" s="11"/>
      <c r="D182" s="50" t="s">
        <v>26</v>
      </c>
      <c r="E182" s="208" t="s">
        <v>82</v>
      </c>
      <c r="F182" s="42">
        <v>60</v>
      </c>
      <c r="G182" s="215">
        <v>0</v>
      </c>
      <c r="H182" s="215">
        <v>0</v>
      </c>
      <c r="I182" s="216">
        <v>1</v>
      </c>
      <c r="J182" s="219">
        <v>7</v>
      </c>
      <c r="K182" s="227">
        <v>70</v>
      </c>
      <c r="L182" s="222">
        <v>1.08</v>
      </c>
    </row>
    <row r="183" spans="1:12" ht="16.2" thickBot="1">
      <c r="A183" s="23"/>
      <c r="B183" s="15"/>
      <c r="C183" s="11"/>
      <c r="D183" s="50" t="s">
        <v>83</v>
      </c>
      <c r="E183" s="207" t="s">
        <v>44</v>
      </c>
      <c r="F183" s="42">
        <v>200</v>
      </c>
      <c r="G183" s="217">
        <v>6</v>
      </c>
      <c r="H183" s="217">
        <v>7</v>
      </c>
      <c r="I183" s="218">
        <v>9</v>
      </c>
      <c r="J183" s="220">
        <v>126</v>
      </c>
      <c r="K183" s="228" t="s">
        <v>43</v>
      </c>
      <c r="L183" s="223">
        <v>17.8</v>
      </c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29</v>
      </c>
      <c r="H184" s="19">
        <f t="shared" si="86"/>
        <v>20</v>
      </c>
      <c r="I184" s="19">
        <f t="shared" si="86"/>
        <v>85</v>
      </c>
      <c r="J184" s="19">
        <f t="shared" si="86"/>
        <v>642</v>
      </c>
      <c r="K184" s="25"/>
      <c r="L184" s="19">
        <f t="shared" ref="L184" si="87">SUM(L177:L183)</f>
        <v>55.599999999999994</v>
      </c>
    </row>
    <row r="185" spans="1:12" ht="15.6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233" t="s">
        <v>84</v>
      </c>
      <c r="F185" s="236">
        <v>60</v>
      </c>
      <c r="G185" s="239">
        <v>1</v>
      </c>
      <c r="H185" s="239">
        <v>3</v>
      </c>
      <c r="I185" s="240">
        <v>5</v>
      </c>
      <c r="J185" s="242">
        <v>51</v>
      </c>
      <c r="K185" s="244">
        <v>52</v>
      </c>
      <c r="L185" s="248">
        <v>7.69</v>
      </c>
    </row>
    <row r="186" spans="1:12" ht="15.6">
      <c r="A186" s="23"/>
      <c r="B186" s="15"/>
      <c r="C186" s="11"/>
      <c r="D186" s="7" t="s">
        <v>27</v>
      </c>
      <c r="E186" s="234" t="s">
        <v>49</v>
      </c>
      <c r="F186" s="235">
        <v>215</v>
      </c>
      <c r="G186" s="237">
        <v>10</v>
      </c>
      <c r="H186" s="237">
        <v>9</v>
      </c>
      <c r="I186" s="238">
        <v>25</v>
      </c>
      <c r="J186" s="241">
        <v>220</v>
      </c>
      <c r="K186" s="245">
        <v>103</v>
      </c>
      <c r="L186" s="247">
        <v>19.52</v>
      </c>
    </row>
    <row r="187" spans="1:12" ht="15.6">
      <c r="A187" s="23"/>
      <c r="B187" s="15"/>
      <c r="C187" s="11"/>
      <c r="D187" s="7" t="s">
        <v>28</v>
      </c>
      <c r="E187" s="231" t="s">
        <v>85</v>
      </c>
      <c r="F187" s="235">
        <v>90</v>
      </c>
      <c r="G187" s="237">
        <v>18</v>
      </c>
      <c r="H187" s="237">
        <v>10</v>
      </c>
      <c r="I187" s="238">
        <v>2</v>
      </c>
      <c r="J187" s="241">
        <v>177</v>
      </c>
      <c r="K187" s="246">
        <v>232</v>
      </c>
      <c r="L187" s="247">
        <v>20.73</v>
      </c>
    </row>
    <row r="188" spans="1:12" ht="15.6">
      <c r="A188" s="23"/>
      <c r="B188" s="15"/>
      <c r="C188" s="11"/>
      <c r="D188" s="7" t="s">
        <v>29</v>
      </c>
      <c r="E188" s="231" t="s">
        <v>63</v>
      </c>
      <c r="F188" s="235">
        <v>150</v>
      </c>
      <c r="G188" s="237">
        <v>5</v>
      </c>
      <c r="H188" s="237">
        <v>11</v>
      </c>
      <c r="I188" s="238">
        <v>33</v>
      </c>
      <c r="J188" s="241">
        <v>248</v>
      </c>
      <c r="K188" s="246">
        <v>125</v>
      </c>
      <c r="L188" s="247">
        <v>9.0299999999999994</v>
      </c>
    </row>
    <row r="189" spans="1:12" ht="31.2">
      <c r="A189" s="23"/>
      <c r="B189" s="15"/>
      <c r="C189" s="11"/>
      <c r="D189" s="7" t="s">
        <v>30</v>
      </c>
      <c r="E189" s="231" t="s">
        <v>52</v>
      </c>
      <c r="F189" s="235">
        <v>200</v>
      </c>
      <c r="G189" s="237">
        <v>0</v>
      </c>
      <c r="H189" s="237">
        <v>0</v>
      </c>
      <c r="I189" s="238">
        <v>24</v>
      </c>
      <c r="J189" s="241">
        <v>98</v>
      </c>
      <c r="K189" s="246">
        <v>349</v>
      </c>
      <c r="L189" s="247">
        <v>8.5299999999999994</v>
      </c>
    </row>
    <row r="190" spans="1:12" ht="14.4">
      <c r="A190" s="23"/>
      <c r="B190" s="15"/>
      <c r="C190" s="11"/>
      <c r="D190" s="7" t="s">
        <v>31</v>
      </c>
      <c r="E190" s="230"/>
      <c r="F190" s="235"/>
      <c r="G190" s="237"/>
      <c r="H190" s="237"/>
      <c r="I190" s="238"/>
      <c r="J190" s="241"/>
      <c r="K190" s="243"/>
      <c r="L190" s="247"/>
    </row>
    <row r="191" spans="1:12" ht="16.2" thickBot="1">
      <c r="A191" s="23"/>
      <c r="B191" s="15"/>
      <c r="C191" s="11"/>
      <c r="D191" s="7" t="s">
        <v>32</v>
      </c>
      <c r="E191" s="232" t="s">
        <v>53</v>
      </c>
      <c r="F191" s="235">
        <v>40</v>
      </c>
      <c r="G191" s="237">
        <v>3</v>
      </c>
      <c r="H191" s="237">
        <v>0</v>
      </c>
      <c r="I191" s="238">
        <v>14</v>
      </c>
      <c r="J191" s="241">
        <v>69</v>
      </c>
      <c r="K191" s="243" t="s">
        <v>43</v>
      </c>
      <c r="L191" s="247">
        <v>1.19</v>
      </c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37</v>
      </c>
      <c r="H194" s="19">
        <f t="shared" si="88"/>
        <v>33</v>
      </c>
      <c r="I194" s="19">
        <f t="shared" si="88"/>
        <v>103</v>
      </c>
      <c r="J194" s="19">
        <f t="shared" si="88"/>
        <v>863</v>
      </c>
      <c r="K194" s="25"/>
      <c r="L194" s="19">
        <f t="shared" ref="L194" si="89">SUM(L185:L193)</f>
        <v>66.69</v>
      </c>
    </row>
    <row r="195" spans="1:12" ht="15" thickBot="1">
      <c r="A195" s="29">
        <f>A177</f>
        <v>2</v>
      </c>
      <c r="B195" s="30">
        <f>B177</f>
        <v>5</v>
      </c>
      <c r="C195" s="429" t="s">
        <v>4</v>
      </c>
      <c r="D195" s="430"/>
      <c r="E195" s="31"/>
      <c r="F195" s="32">
        <f>F184+F194</f>
        <v>1495</v>
      </c>
      <c r="G195" s="32">
        <f t="shared" ref="G195" si="90">G184+G194</f>
        <v>66</v>
      </c>
      <c r="H195" s="32">
        <f t="shared" ref="H195" si="91">H184+H194</f>
        <v>53</v>
      </c>
      <c r="I195" s="32">
        <f t="shared" ref="I195" si="92">I184+I194</f>
        <v>188</v>
      </c>
      <c r="J195" s="32">
        <f t="shared" ref="J195:L195" si="93">J184+J194</f>
        <v>1505</v>
      </c>
      <c r="K195" s="32"/>
      <c r="L195" s="32">
        <f t="shared" si="93"/>
        <v>122.28999999999999</v>
      </c>
    </row>
    <row r="196" spans="1:12" ht="13.8" thickBot="1">
      <c r="A196" s="27"/>
      <c r="B196" s="28"/>
      <c r="C196" s="431" t="s">
        <v>5</v>
      </c>
      <c r="D196" s="431"/>
      <c r="E196" s="431"/>
      <c r="F196" s="34">
        <f>(F24+F43+F62+F81+F100+F119+F138+F157+F176+F195)/(IF(F24=0,0,1)+IF(F43=0,0,1)+IF(F62=0,0,1)+IF(F81=0,0,1)+IF(F100=0,0,1)+IF(F119=0,0,1)+IF(F138=0,0,1)+IF(F157=0,0,1)+IF(F176=0,0,1)+IF(F195=0,0,1))</f>
        <v>1426.8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59.680000000000007</v>
      </c>
      <c r="H196" s="34">
        <f t="shared" si="94"/>
        <v>53.484999999999992</v>
      </c>
      <c r="I196" s="34">
        <f t="shared" si="94"/>
        <v>202.92400000000001</v>
      </c>
      <c r="J196" s="34">
        <f t="shared" si="94"/>
        <v>1497.2919999999999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132.08000000000001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2022-05-16T14:23:56Z</dcterms:created>
  <dcterms:modified xsi:type="dcterms:W3CDTF">2023-12-10T18:36:57Z</dcterms:modified>
</cp:coreProperties>
</file>