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9" i="1"/>
  <c r="L195"/>
  <c r="L194"/>
  <c r="L184"/>
  <c r="L175"/>
  <c r="L165"/>
  <c r="L176" s="1"/>
  <c r="L156"/>
  <c r="L146"/>
  <c r="L138"/>
  <c r="L137"/>
  <c r="L127"/>
  <c r="L118"/>
  <c r="L119" s="1"/>
  <c r="L108"/>
  <c r="L99"/>
  <c r="L89"/>
  <c r="L100" s="1"/>
  <c r="L81"/>
  <c r="L80"/>
  <c r="L70"/>
  <c r="L62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F100"/>
  <c r="B100"/>
  <c r="A100"/>
  <c r="J99"/>
  <c r="I99"/>
  <c r="H99"/>
  <c r="G99"/>
  <c r="F99"/>
  <c r="B90"/>
  <c r="A90"/>
  <c r="J89"/>
  <c r="I89"/>
  <c r="H89"/>
  <c r="H100" s="1"/>
  <c r="G89"/>
  <c r="B81"/>
  <c r="A81"/>
  <c r="J80"/>
  <c r="I80"/>
  <c r="H80"/>
  <c r="H81" s="1"/>
  <c r="G80"/>
  <c r="F80"/>
  <c r="B71"/>
  <c r="A71"/>
  <c r="J70"/>
  <c r="J81" s="1"/>
  <c r="I70"/>
  <c r="H70"/>
  <c r="G70"/>
  <c r="F70"/>
  <c r="B62"/>
  <c r="A62"/>
  <c r="J61"/>
  <c r="I61"/>
  <c r="I62" s="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76" l="1"/>
  <c r="I195"/>
  <c r="G176"/>
  <c r="L157"/>
  <c r="J157"/>
  <c r="I138"/>
  <c r="H119"/>
  <c r="G119"/>
  <c r="J100"/>
  <c r="I100"/>
  <c r="G100"/>
  <c r="F81"/>
  <c r="G81"/>
  <c r="I81"/>
  <c r="H62"/>
  <c r="G62"/>
  <c r="G43"/>
  <c r="L24"/>
  <c r="L196"/>
  <c r="F119"/>
  <c r="F138"/>
  <c r="F157"/>
  <c r="F176"/>
  <c r="F195"/>
  <c r="I24"/>
  <c r="F24"/>
  <c r="J24"/>
  <c r="H24"/>
  <c r="H196" s="1"/>
  <c r="G24"/>
  <c r="J196" l="1"/>
  <c r="F196"/>
  <c r="I196"/>
  <c r="G196"/>
</calcChain>
</file>

<file path=xl/sharedStrings.xml><?xml version="1.0" encoding="utf-8"?>
<sst xmlns="http://schemas.openxmlformats.org/spreadsheetml/2006/main" count="345" uniqueCount="118">
  <si>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</si>
  <si>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</si>
  <si>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</si>
  <si>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</si>
  <si>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</si>
  <si>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</si>
  <si>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</si>
  <si>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</si>
  <si>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</si>
  <si>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</si>
  <si>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</si>
  <si>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</si>
  <si>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</si>
  <si>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</si>
  <si>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</si>
  <si>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</si>
  <si>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</si>
  <si>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</si>
  <si>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</si>
  <si>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</si>
  <si>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</si>
  <si>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</si>
  <si>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</si>
  <si>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</si>
  <si>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</si>
  <si>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</si>
  <si>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</si>
  <si>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</si>
  <si>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</si>
  <si>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</si>
  <si>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</si>
  <si>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</si>
  <si>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</si>
  <si>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</si>
  <si>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</si>
  <si>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</si>
  <si>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</si>
  <si>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</si>
  <si>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</si>
  <si>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 xml:space="preserve">Какао с молоком </t>
  </si>
  <si>
    <t>Бутерброд с сыром</t>
  </si>
  <si>
    <t>Фрукт порционно / Яблоко 1шт</t>
  </si>
  <si>
    <t>27.46</t>
  </si>
  <si>
    <t>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</si>
  <si>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</si>
  <si>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</si>
  <si>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</si>
  <si>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Чай с лимоном</t>
  </si>
  <si>
    <t>Хлеб ржано-пшеничный</t>
  </si>
  <si>
    <t>сладкое</t>
  </si>
  <si>
    <t>пр</t>
  </si>
  <si>
    <t>Рис отварной с маслом сливочным</t>
  </si>
  <si>
    <t>Котлета рубленная курина</t>
  </si>
  <si>
    <t>Кофейный напиток на молоке</t>
  </si>
  <si>
    <t>Хлеб пшеничный</t>
  </si>
  <si>
    <t>Холодная закуска: Овощи порционно / Огурцы соленые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</si>
  <si>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</si>
  <si>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</si>
  <si>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</si>
  <si>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Рыба, запеченная с овощами и сыром</t>
  </si>
  <si>
    <t>Картофель отварной</t>
  </si>
  <si>
    <t xml:space="preserve">Компот из смеси сухофруктов     С- витаминизированный </t>
  </si>
  <si>
    <t>Запеканка из творога</t>
  </si>
  <si>
    <t>Чай  с сахаром</t>
  </si>
  <si>
    <t>Сгущенное молоко</t>
  </si>
  <si>
    <t>Салат из моркови с яблоком</t>
  </si>
  <si>
    <t>Салат из капусты с огурцом соленым</t>
  </si>
  <si>
    <t>Борщ со свежей капустой, картофелем и куриным мясом</t>
  </si>
  <si>
    <t>Плов  с  птицей</t>
  </si>
  <si>
    <t xml:space="preserve">Компот из свежих яблок и лимона </t>
  </si>
  <si>
    <t>Фрикадельки из птицы с соусом молочным</t>
  </si>
  <si>
    <t>Бутерброд с маслом</t>
  </si>
  <si>
    <t>Зеленый горошек</t>
  </si>
  <si>
    <t xml:space="preserve">Рассольник "Ленинградский" </t>
  </si>
  <si>
    <t>Мясо тушеное</t>
  </si>
  <si>
    <t>Картофель отварной с луком</t>
  </si>
  <si>
    <t>Компот из смеси сухофруктов</t>
  </si>
  <si>
    <t>Салат из свеклы с растительным маслом</t>
  </si>
  <si>
    <t>Суп картофельный с мясными фрикадельками</t>
  </si>
  <si>
    <t>Котлета куриная рубленая</t>
  </si>
  <si>
    <r>
      <t>К</t>
    </r>
    <r>
      <rPr>
        <sz val="11"/>
        <color indexed="8"/>
        <rFont val="Times New Roman"/>
        <family val="1"/>
        <charset val="204"/>
      </rPr>
      <t>апуста тушеная</t>
    </r>
  </si>
  <si>
    <t>Йогурт</t>
  </si>
  <si>
    <t xml:space="preserve">Омлет натуральный с маслом сливочным </t>
  </si>
  <si>
    <t>Банан</t>
  </si>
  <si>
    <t>Каша гречневая молочная с маслом</t>
  </si>
  <si>
    <t>Фрукт порционно /Яблоко 1 шт</t>
  </si>
  <si>
    <t>Кукуруза консервированная</t>
  </si>
  <si>
    <t>Борщ "Сибирский" с фасолью</t>
  </si>
  <si>
    <t>Печень тушеная в соусе</t>
  </si>
  <si>
    <t>21.46</t>
  </si>
  <si>
    <t>Рыба запеченая с овощами и сыром</t>
  </si>
  <si>
    <t>Каша "Дружба" с маслом сливочным</t>
  </si>
  <si>
    <t>Холодная закуска: Овощи соленые/Огурец</t>
  </si>
  <si>
    <t>Винегрет овощной</t>
  </si>
  <si>
    <t xml:space="preserve">Птица, порционная  запеченая </t>
  </si>
  <si>
    <t xml:space="preserve">Йогурт </t>
  </si>
  <si>
    <t>Запеканка творожно-рисовая с маслом сливочным</t>
  </si>
  <si>
    <t>Фрукт порционно /Яблоко 1шт</t>
  </si>
  <si>
    <t xml:space="preserve">Молоко сгущенное порционно </t>
  </si>
  <si>
    <t>28.22</t>
  </si>
  <si>
    <t>Суп картофельный с клецками</t>
  </si>
  <si>
    <t xml:space="preserve">Жаркое по- домашнему </t>
  </si>
  <si>
    <t>Сок фруктовый</t>
  </si>
  <si>
    <t xml:space="preserve">Тефтели "Детские" с соусом </t>
  </si>
  <si>
    <t>Фрукт порционно / Апельсин 1шт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</si>
  <si>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</si>
  <si>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</si>
  <si>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</si>
  <si>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Кисель</t>
  </si>
  <si>
    <t>зеленый горошек</t>
  </si>
  <si>
    <t>банан</t>
  </si>
  <si>
    <t>Оладьи "Домашние" со сгущенным молоком</t>
  </si>
  <si>
    <t>Кондитерское изделие Печенье</t>
  </si>
  <si>
    <t>Кофейный напиток</t>
  </si>
  <si>
    <t>Директор</t>
  </si>
  <si>
    <t>Ганагина И. Н.</t>
  </si>
  <si>
    <t>МБОУ "Старобезгинская СОШ Новооскольского городского округа"</t>
  </si>
  <si>
    <t>7-11 лет, 12 лет и старше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</si>
</sst>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5" xfId="1" applyNumberFormat="1" applyFont="1" applyFill="1" applyBorder="1" applyAlignment="1">
      <alignment horizontal="left" vertical="center" wrapText="1"/>
    </xf>
    <xf numFmtId="1" fontId="11" fillId="4" borderId="1" xfId="1" applyNumberFormat="1" applyFont="1" applyFill="1" applyBorder="1" applyProtection="1">
      <protection locked="0"/>
    </xf>
    <xf numFmtId="0" fontId="12" fillId="5" borderId="26" xfId="1" applyNumberFormat="1" applyFont="1" applyFill="1" applyBorder="1" applyAlignment="1">
      <alignment horizontal="left" vertical="center" wrapText="1"/>
    </xf>
    <xf numFmtId="1" fontId="11" fillId="4" borderId="2" xfId="1" applyNumberFormat="1" applyFont="1" applyFill="1" applyBorder="1" applyProtection="1">
      <protection locked="0"/>
    </xf>
    <xf numFmtId="0" fontId="12" fillId="5" borderId="27" xfId="1" applyNumberFormat="1" applyFont="1" applyFill="1" applyBorder="1" applyAlignment="1">
      <alignment horizontal="left" vertical="center" wrapText="1"/>
    </xf>
    <xf numFmtId="0" fontId="11" fillId="0" borderId="1" xfId="2" applyFont="1" applyBorder="1"/>
    <xf numFmtId="0" fontId="11" fillId="0" borderId="2" xfId="2" applyFont="1" applyBorder="1"/>
    <xf numFmtId="0" fontId="11" fillId="5" borderId="1" xfId="2" applyFont="1" applyFill="1" applyBorder="1"/>
    <xf numFmtId="1" fontId="11" fillId="4" borderId="1" xfId="3" applyNumberFormat="1" applyFont="1" applyFill="1" applyBorder="1" applyProtection="1">
      <protection locked="0"/>
    </xf>
    <xf numFmtId="1" fontId="11" fillId="4" borderId="15" xfId="3" applyNumberFormat="1" applyFont="1" applyFill="1" applyBorder="1" applyProtection="1">
      <protection locked="0"/>
    </xf>
    <xf numFmtId="1" fontId="11" fillId="4" borderId="2" xfId="3" applyNumberFormat="1" applyFont="1" applyFill="1" applyBorder="1" applyProtection="1">
      <protection locked="0"/>
    </xf>
    <xf numFmtId="1" fontId="11" fillId="4" borderId="17" xfId="3" applyNumberFormat="1" applyFont="1" applyFill="1" applyBorder="1" applyProtection="1">
      <protection locked="0"/>
    </xf>
    <xf numFmtId="1" fontId="11" fillId="4" borderId="1" xfId="4" applyNumberFormat="1" applyFont="1" applyFill="1" applyBorder="1" applyProtection="1">
      <protection locked="0"/>
    </xf>
    <xf numFmtId="1" fontId="11" fillId="4" borderId="2" xfId="4" applyNumberFormat="1" applyFont="1" applyFill="1" applyBorder="1" applyProtection="1">
      <protection locked="0"/>
    </xf>
    <xf numFmtId="0" fontId="11" fillId="4" borderId="1" xfId="5" applyFont="1" applyFill="1" applyBorder="1" applyProtection="1">
      <protection locked="0"/>
    </xf>
    <xf numFmtId="0" fontId="11" fillId="4" borderId="2" xfId="5" applyFont="1" applyFill="1" applyBorder="1" applyProtection="1">
      <protection locked="0"/>
    </xf>
    <xf numFmtId="2" fontId="11" fillId="4" borderId="1" xfId="6" applyNumberFormat="1" applyFont="1" applyFill="1" applyBorder="1" applyProtection="1">
      <protection locked="0"/>
    </xf>
    <xf numFmtId="2" fontId="11" fillId="4" borderId="2" xfId="6" applyNumberFormat="1" applyFont="1" applyFill="1" applyBorder="1" applyProtection="1">
      <protection locked="0"/>
    </xf>
    <xf numFmtId="2" fontId="11" fillId="4" borderId="1" xfId="6" applyNumberFormat="1" applyFont="1" applyFill="1" applyBorder="1" applyAlignment="1" applyProtection="1">
      <alignment horizontal="right"/>
      <protection locked="0"/>
    </xf>
    <xf numFmtId="1" fontId="11" fillId="4" borderId="2" xfId="7" applyNumberFormat="1" applyFont="1" applyFill="1" applyBorder="1" applyProtection="1">
      <protection locked="0"/>
    </xf>
    <xf numFmtId="0" fontId="11" fillId="4" borderId="2" xfId="7" applyFont="1" applyFill="1" applyBorder="1" applyAlignment="1" applyProtection="1">
      <alignment wrapText="1"/>
      <protection locked="0"/>
    </xf>
    <xf numFmtId="0" fontId="12" fillId="5" borderId="28" xfId="7" applyNumberFormat="1" applyFont="1" applyFill="1" applyBorder="1" applyAlignment="1">
      <alignment horizontal="left" vertical="center" wrapText="1"/>
    </xf>
    <xf numFmtId="1" fontId="11" fillId="4" borderId="4" xfId="7" applyNumberFormat="1" applyFont="1" applyFill="1" applyBorder="1" applyProtection="1">
      <protection locked="0"/>
    </xf>
    <xf numFmtId="0" fontId="12" fillId="5" borderId="29" xfId="7" applyNumberFormat="1" applyFont="1" applyFill="1" applyBorder="1" applyAlignment="1">
      <alignment horizontal="left" vertical="center" wrapText="1"/>
    </xf>
    <xf numFmtId="0" fontId="12" fillId="5" borderId="30" xfId="7" applyNumberFormat="1" applyFont="1" applyFill="1" applyBorder="1" applyAlignment="1">
      <alignment horizontal="left" vertical="center" wrapText="1"/>
    </xf>
    <xf numFmtId="0" fontId="11" fillId="0" borderId="2" xfId="8" applyFont="1" applyBorder="1"/>
    <xf numFmtId="0" fontId="11" fillId="0" borderId="4" xfId="8" applyFont="1" applyBorder="1"/>
    <xf numFmtId="1" fontId="11" fillId="4" borderId="2" xfId="9" applyNumberFormat="1" applyFont="1" applyFill="1" applyBorder="1" applyProtection="1">
      <protection locked="0"/>
    </xf>
    <xf numFmtId="1" fontId="11" fillId="4" borderId="17" xfId="9" applyNumberFormat="1" applyFont="1" applyFill="1" applyBorder="1" applyProtection="1">
      <protection locked="0"/>
    </xf>
    <xf numFmtId="1" fontId="11" fillId="4" borderId="4" xfId="9" applyNumberFormat="1" applyFont="1" applyFill="1" applyBorder="1" applyProtection="1">
      <protection locked="0"/>
    </xf>
    <xf numFmtId="1" fontId="11" fillId="4" borderId="24" xfId="9" applyNumberFormat="1" applyFont="1" applyFill="1" applyBorder="1" applyProtection="1">
      <protection locked="0"/>
    </xf>
    <xf numFmtId="1" fontId="11" fillId="4" borderId="2" xfId="10" applyNumberFormat="1" applyFont="1" applyFill="1" applyBorder="1" applyProtection="1">
      <protection locked="0"/>
    </xf>
    <xf numFmtId="1" fontId="11" fillId="4" borderId="4" xfId="10" applyNumberFormat="1" applyFont="1" applyFill="1" applyBorder="1" applyProtection="1">
      <protection locked="0"/>
    </xf>
    <xf numFmtId="0" fontId="11" fillId="4" borderId="2" xfId="11" applyFont="1" applyFill="1" applyBorder="1" applyProtection="1">
      <protection locked="0"/>
    </xf>
    <xf numFmtId="0" fontId="11" fillId="4" borderId="4" xfId="11" applyFont="1" applyFill="1" applyBorder="1" applyProtection="1">
      <protection locked="0"/>
    </xf>
    <xf numFmtId="0" fontId="11" fillId="4" borderId="2" xfId="11" applyFont="1" applyFill="1" applyBorder="1" applyAlignment="1" applyProtection="1">
      <alignment horizontal="right"/>
      <protection locked="0"/>
    </xf>
    <xf numFmtId="2" fontId="11" fillId="4" borderId="2" xfId="12" applyNumberFormat="1" applyFont="1" applyFill="1" applyBorder="1" applyProtection="1">
      <protection locked="0"/>
    </xf>
    <xf numFmtId="2" fontId="11" fillId="4" borderId="4" xfId="12" applyNumberFormat="1" applyFont="1" applyFill="1" applyBorder="1" applyProtection="1">
      <protection locked="0"/>
    </xf>
    <xf numFmtId="0" fontId="12" fillId="5" borderId="29" xfId="13" applyNumberFormat="1" applyFont="1" applyFill="1" applyBorder="1" applyAlignment="1">
      <alignment horizontal="left" vertical="center" wrapText="1"/>
    </xf>
    <xf numFmtId="1" fontId="11" fillId="4" borderId="1" xfId="13" applyNumberFormat="1" applyFont="1" applyFill="1" applyBorder="1" applyProtection="1">
      <protection locked="0"/>
    </xf>
    <xf numFmtId="1" fontId="11" fillId="4" borderId="4" xfId="13" applyNumberFormat="1" applyFont="1" applyFill="1" applyBorder="1" applyProtection="1">
      <protection locked="0"/>
    </xf>
    <xf numFmtId="1" fontId="11" fillId="4" borderId="2" xfId="13" applyNumberFormat="1" applyFont="1" applyFill="1" applyBorder="1" applyProtection="1">
      <protection locked="0"/>
    </xf>
    <xf numFmtId="0" fontId="12" fillId="5" borderId="30" xfId="13" applyNumberFormat="1" applyFont="1" applyFill="1" applyBorder="1" applyAlignment="1">
      <alignment horizontal="left" vertical="center" wrapText="1"/>
    </xf>
    <xf numFmtId="0" fontId="12" fillId="5" borderId="28" xfId="13" applyFont="1" applyFill="1" applyBorder="1" applyAlignment="1">
      <alignment horizontal="left" vertical="center" wrapText="1"/>
    </xf>
    <xf numFmtId="1" fontId="11" fillId="4" borderId="3" xfId="13" applyNumberFormat="1" applyFont="1" applyFill="1" applyBorder="1" applyProtection="1">
      <protection locked="0"/>
    </xf>
    <xf numFmtId="0" fontId="11" fillId="0" borderId="1" xfId="14" applyFont="1" applyBorder="1"/>
    <xf numFmtId="0" fontId="11" fillId="0" borderId="4" xfId="14" applyFont="1" applyBorder="1"/>
    <xf numFmtId="0" fontId="11" fillId="0" borderId="2" xfId="14" applyFont="1" applyBorder="1"/>
    <xf numFmtId="0" fontId="11" fillId="4" borderId="2" xfId="14" applyFont="1" applyFill="1" applyBorder="1" applyProtection="1">
      <protection locked="0"/>
    </xf>
    <xf numFmtId="0" fontId="11" fillId="4" borderId="3" xfId="14" applyFont="1" applyFill="1" applyBorder="1" applyProtection="1">
      <protection locked="0"/>
    </xf>
    <xf numFmtId="1" fontId="11" fillId="4" borderId="1" xfId="15" applyNumberFormat="1" applyFont="1" applyFill="1" applyBorder="1" applyProtection="1">
      <protection locked="0"/>
    </xf>
    <xf numFmtId="1" fontId="11" fillId="4" borderId="15" xfId="15" applyNumberFormat="1" applyFont="1" applyFill="1" applyBorder="1" applyProtection="1">
      <protection locked="0"/>
    </xf>
    <xf numFmtId="1" fontId="11" fillId="4" borderId="4" xfId="15" applyNumberFormat="1" applyFont="1" applyFill="1" applyBorder="1" applyProtection="1">
      <protection locked="0"/>
    </xf>
    <xf numFmtId="1" fontId="11" fillId="4" borderId="24" xfId="15" applyNumberFormat="1" applyFont="1" applyFill="1" applyBorder="1" applyProtection="1">
      <protection locked="0"/>
    </xf>
    <xf numFmtId="1" fontId="11" fillId="4" borderId="2" xfId="15" applyNumberFormat="1" applyFont="1" applyFill="1" applyBorder="1" applyProtection="1">
      <protection locked="0"/>
    </xf>
    <xf numFmtId="1" fontId="11" fillId="4" borderId="17" xfId="15" applyNumberFormat="1" applyFont="1" applyFill="1" applyBorder="1" applyProtection="1">
      <protection locked="0"/>
    </xf>
    <xf numFmtId="1" fontId="11" fillId="4" borderId="3" xfId="15" applyNumberFormat="1" applyFont="1" applyFill="1" applyBorder="1" applyProtection="1">
      <protection locked="0"/>
    </xf>
    <xf numFmtId="1" fontId="11" fillId="4" borderId="23" xfId="15" applyNumberFormat="1" applyFont="1" applyFill="1" applyBorder="1" applyProtection="1">
      <protection locked="0"/>
    </xf>
    <xf numFmtId="1" fontId="11" fillId="4" borderId="1" xfId="16" applyNumberFormat="1" applyFont="1" applyFill="1" applyBorder="1" applyProtection="1">
      <protection locked="0"/>
    </xf>
    <xf numFmtId="1" fontId="11" fillId="4" borderId="4" xfId="16" applyNumberFormat="1" applyFont="1" applyFill="1" applyBorder="1" applyProtection="1">
      <protection locked="0"/>
    </xf>
    <xf numFmtId="1" fontId="11" fillId="4" borderId="2" xfId="16" applyNumberFormat="1" applyFont="1" applyFill="1" applyBorder="1" applyProtection="1">
      <protection locked="0"/>
    </xf>
    <xf numFmtId="1" fontId="11" fillId="4" borderId="3" xfId="16" applyNumberFormat="1" applyFont="1" applyFill="1" applyBorder="1" applyProtection="1">
      <protection locked="0"/>
    </xf>
    <xf numFmtId="0" fontId="11" fillId="4" borderId="1" xfId="17" applyFont="1" applyFill="1" applyBorder="1" applyProtection="1">
      <protection locked="0"/>
    </xf>
    <xf numFmtId="0" fontId="11" fillId="4" borderId="4" xfId="17" applyFont="1" applyFill="1" applyBorder="1" applyProtection="1">
      <protection locked="0"/>
    </xf>
    <xf numFmtId="0" fontId="11" fillId="4" borderId="2" xfId="17" applyFont="1" applyFill="1" applyBorder="1" applyProtection="1">
      <protection locked="0"/>
    </xf>
    <xf numFmtId="0" fontId="11" fillId="4" borderId="2" xfId="17" applyFont="1" applyFill="1" applyBorder="1" applyAlignment="1" applyProtection="1">
      <alignment horizontal="right"/>
      <protection locked="0"/>
    </xf>
    <xf numFmtId="0" fontId="11" fillId="4" borderId="3" xfId="17" applyFont="1" applyFill="1" applyBorder="1" applyAlignment="1" applyProtection="1">
      <alignment horizontal="right"/>
      <protection locked="0"/>
    </xf>
    <xf numFmtId="2" fontId="11" fillId="4" borderId="1" xfId="18" applyNumberFormat="1" applyFont="1" applyFill="1" applyBorder="1" applyProtection="1">
      <protection locked="0"/>
    </xf>
    <xf numFmtId="2" fontId="11" fillId="4" borderId="4" xfId="18" applyNumberFormat="1" applyFont="1" applyFill="1" applyBorder="1" applyProtection="1">
      <protection locked="0"/>
    </xf>
    <xf numFmtId="2" fontId="11" fillId="4" borderId="2" xfId="18" applyNumberFormat="1" applyFont="1" applyFill="1" applyBorder="1" applyProtection="1">
      <protection locked="0"/>
    </xf>
    <xf numFmtId="2" fontId="11" fillId="4" borderId="3" xfId="18" applyNumberFormat="1" applyFont="1" applyFill="1" applyBorder="1" applyProtection="1">
      <protection locked="0"/>
    </xf>
    <xf numFmtId="0" fontId="12" fillId="5" borderId="29" xfId="19" applyNumberFormat="1" applyFont="1" applyFill="1" applyBorder="1" applyAlignment="1">
      <alignment horizontal="left" vertical="center" wrapText="1"/>
    </xf>
    <xf numFmtId="1" fontId="11" fillId="4" borderId="4" xfId="19" applyNumberFormat="1" applyFont="1" applyFill="1" applyBorder="1" applyProtection="1">
      <protection locked="0"/>
    </xf>
    <xf numFmtId="1" fontId="11" fillId="4" borderId="2" xfId="19" applyNumberFormat="1" applyFont="1" applyFill="1" applyBorder="1" applyProtection="1">
      <protection locked="0"/>
    </xf>
    <xf numFmtId="0" fontId="12" fillId="5" borderId="30" xfId="19" applyNumberFormat="1" applyFont="1" applyFill="1" applyBorder="1" applyAlignment="1">
      <alignment horizontal="left" vertical="center" wrapText="1"/>
    </xf>
    <xf numFmtId="0" fontId="11" fillId="4" borderId="2" xfId="19" applyFont="1" applyFill="1" applyBorder="1" applyAlignment="1" applyProtection="1">
      <alignment wrapText="1"/>
      <protection locked="0"/>
    </xf>
    <xf numFmtId="0" fontId="12" fillId="5" borderId="28" xfId="19" applyNumberFormat="1" applyFont="1" applyFill="1" applyBorder="1" applyAlignment="1">
      <alignment horizontal="left" vertical="center" wrapText="1"/>
    </xf>
    <xf numFmtId="0" fontId="14" fillId="5" borderId="29" xfId="19" applyNumberFormat="1" applyFont="1" applyFill="1" applyBorder="1" applyAlignment="1">
      <alignment horizontal="left" vertical="center" wrapText="1"/>
    </xf>
    <xf numFmtId="0" fontId="11" fillId="0" borderId="4" xfId="20" applyFont="1" applyBorder="1"/>
    <xf numFmtId="0" fontId="11" fillId="0" borderId="2" xfId="20" applyFont="1" applyBorder="1"/>
    <xf numFmtId="1" fontId="11" fillId="4" borderId="4" xfId="21" applyNumberFormat="1" applyFont="1" applyFill="1" applyBorder="1" applyProtection="1">
      <protection locked="0"/>
    </xf>
    <xf numFmtId="1" fontId="11" fillId="4" borderId="24" xfId="21" applyNumberFormat="1" applyFont="1" applyFill="1" applyBorder="1" applyProtection="1">
      <protection locked="0"/>
    </xf>
    <xf numFmtId="1" fontId="11" fillId="4" borderId="2" xfId="21" applyNumberFormat="1" applyFont="1" applyFill="1" applyBorder="1" applyProtection="1">
      <protection locked="0"/>
    </xf>
    <xf numFmtId="1" fontId="11" fillId="4" borderId="17" xfId="21" applyNumberFormat="1" applyFont="1" applyFill="1" applyBorder="1" applyProtection="1">
      <protection locked="0"/>
    </xf>
    <xf numFmtId="1" fontId="11" fillId="4" borderId="4" xfId="22" applyNumberFormat="1" applyFont="1" applyFill="1" applyBorder="1" applyProtection="1">
      <protection locked="0"/>
    </xf>
    <xf numFmtId="1" fontId="11" fillId="4" borderId="2" xfId="22" applyNumberFormat="1" applyFont="1" applyFill="1" applyBorder="1" applyProtection="1">
      <protection locked="0"/>
    </xf>
    <xf numFmtId="0" fontId="11" fillId="4" borderId="2" xfId="23" applyFont="1" applyFill="1" applyBorder="1" applyProtection="1">
      <protection locked="0"/>
    </xf>
    <xf numFmtId="0" fontId="12" fillId="5" borderId="28" xfId="23" applyNumberFormat="1" applyFont="1" applyFill="1" applyBorder="1" applyAlignment="1">
      <alignment horizontal="center" vertical="center"/>
    </xf>
    <xf numFmtId="1" fontId="12" fillId="5" borderId="29" xfId="23" applyNumberFormat="1" applyFont="1" applyFill="1" applyBorder="1" applyAlignment="1">
      <alignment horizontal="center" vertical="center"/>
    </xf>
    <xf numFmtId="0" fontId="12" fillId="5" borderId="29" xfId="23" applyNumberFormat="1" applyFont="1" applyFill="1" applyBorder="1" applyAlignment="1">
      <alignment horizontal="center" vertical="center"/>
    </xf>
    <xf numFmtId="0" fontId="11" fillId="4" borderId="2" xfId="23" applyFont="1" applyFill="1" applyBorder="1" applyAlignment="1" applyProtection="1">
      <alignment horizontal="right"/>
      <protection locked="0"/>
    </xf>
    <xf numFmtId="2" fontId="11" fillId="4" borderId="4" xfId="24" applyNumberFormat="1" applyFont="1" applyFill="1" applyBorder="1" applyProtection="1">
      <protection locked="0"/>
    </xf>
    <xf numFmtId="2" fontId="11" fillId="4" borderId="2" xfId="24" applyNumberFormat="1" applyFont="1" applyFill="1" applyBorder="1" applyProtection="1">
      <protection locked="0"/>
    </xf>
    <xf numFmtId="2" fontId="12" fillId="5" borderId="29" xfId="25" applyNumberFormat="1" applyFont="1" applyFill="1" applyBorder="1" applyAlignment="1">
      <alignment horizontal="left" vertical="center" wrapText="1"/>
    </xf>
    <xf numFmtId="1" fontId="11" fillId="4" borderId="1" xfId="25" applyNumberFormat="1" applyFont="1" applyFill="1" applyBorder="1" applyProtection="1">
      <protection locked="0"/>
    </xf>
    <xf numFmtId="0" fontId="12" fillId="5" borderId="29" xfId="25" applyNumberFormat="1" applyFont="1" applyFill="1" applyBorder="1" applyAlignment="1">
      <alignment horizontal="left" vertical="center" wrapText="1"/>
    </xf>
    <xf numFmtId="1" fontId="11" fillId="4" borderId="2" xfId="25" applyNumberFormat="1" applyFont="1" applyFill="1" applyBorder="1" applyProtection="1">
      <protection locked="0"/>
    </xf>
    <xf numFmtId="0" fontId="12" fillId="5" borderId="30" xfId="25" applyNumberFormat="1" applyFont="1" applyFill="1" applyBorder="1" applyAlignment="1">
      <alignment horizontal="left" vertical="center" wrapText="1"/>
    </xf>
    <xf numFmtId="0" fontId="12" fillId="5" borderId="28" xfId="25" applyNumberFormat="1" applyFont="1" applyFill="1" applyBorder="1" applyAlignment="1">
      <alignment horizontal="left" vertical="center" wrapText="1"/>
    </xf>
    <xf numFmtId="1" fontId="11" fillId="4" borderId="3" xfId="25" applyNumberFormat="1" applyFont="1" applyFill="1" applyBorder="1" applyProtection="1">
      <protection locked="0"/>
    </xf>
    <xf numFmtId="1" fontId="11" fillId="4" borderId="1" xfId="26" applyNumberFormat="1" applyFont="1" applyFill="1" applyBorder="1" applyProtection="1">
      <protection locked="0"/>
    </xf>
    <xf numFmtId="1" fontId="11" fillId="4" borderId="15" xfId="26" applyNumberFormat="1" applyFont="1" applyFill="1" applyBorder="1" applyProtection="1">
      <protection locked="0"/>
    </xf>
    <xf numFmtId="1" fontId="11" fillId="4" borderId="2" xfId="26" applyNumberFormat="1" applyFont="1" applyFill="1" applyBorder="1" applyProtection="1">
      <protection locked="0"/>
    </xf>
    <xf numFmtId="1" fontId="11" fillId="4" borderId="17" xfId="26" applyNumberFormat="1" applyFont="1" applyFill="1" applyBorder="1" applyProtection="1">
      <protection locked="0"/>
    </xf>
    <xf numFmtId="1" fontId="11" fillId="4" borderId="3" xfId="26" applyNumberFormat="1" applyFont="1" applyFill="1" applyBorder="1" applyProtection="1">
      <protection locked="0"/>
    </xf>
    <xf numFmtId="1" fontId="11" fillId="4" borderId="23" xfId="26" applyNumberFormat="1" applyFont="1" applyFill="1" applyBorder="1" applyProtection="1">
      <protection locked="0"/>
    </xf>
    <xf numFmtId="0" fontId="11" fillId="0" borderId="1" xfId="27" applyFont="1" applyBorder="1"/>
    <xf numFmtId="0" fontId="11" fillId="0" borderId="2" xfId="27" applyFont="1" applyBorder="1"/>
    <xf numFmtId="0" fontId="11" fillId="4" borderId="2" xfId="27" applyFont="1" applyFill="1" applyBorder="1" applyProtection="1">
      <protection locked="0"/>
    </xf>
    <xf numFmtId="0" fontId="11" fillId="4" borderId="3" xfId="27" applyFont="1" applyFill="1" applyBorder="1" applyProtection="1">
      <protection locked="0"/>
    </xf>
    <xf numFmtId="1" fontId="11" fillId="4" borderId="1" xfId="28" applyNumberFormat="1" applyFont="1" applyFill="1" applyBorder="1" applyProtection="1">
      <protection locked="0"/>
    </xf>
    <xf numFmtId="1" fontId="11" fillId="4" borderId="2" xfId="28" applyNumberFormat="1" applyFont="1" applyFill="1" applyBorder="1" applyProtection="1">
      <protection locked="0"/>
    </xf>
    <xf numFmtId="1" fontId="11" fillId="4" borderId="3" xfId="28" applyNumberFormat="1" applyFont="1" applyFill="1" applyBorder="1" applyProtection="1">
      <protection locked="0"/>
    </xf>
    <xf numFmtId="0" fontId="11" fillId="4" borderId="1" xfId="29" applyFont="1" applyFill="1" applyBorder="1" applyProtection="1">
      <protection locked="0"/>
    </xf>
    <xf numFmtId="0" fontId="11" fillId="4" borderId="2" xfId="29" applyFont="1" applyFill="1" applyBorder="1" applyProtection="1">
      <protection locked="0"/>
    </xf>
    <xf numFmtId="0" fontId="11" fillId="4" borderId="3" xfId="29" applyFont="1" applyFill="1" applyBorder="1" applyProtection="1">
      <protection locked="0"/>
    </xf>
    <xf numFmtId="0" fontId="11" fillId="4" borderId="2" xfId="29" applyFont="1" applyFill="1" applyBorder="1" applyAlignment="1" applyProtection="1">
      <alignment horizontal="right"/>
      <protection locked="0"/>
    </xf>
    <xf numFmtId="2" fontId="11" fillId="4" borderId="1" xfId="30" applyNumberFormat="1" applyFont="1" applyFill="1" applyBorder="1" applyProtection="1">
      <protection locked="0"/>
    </xf>
    <xf numFmtId="2" fontId="11" fillId="4" borderId="2" xfId="30" applyNumberFormat="1" applyFont="1" applyFill="1" applyBorder="1" applyProtection="1">
      <protection locked="0"/>
    </xf>
    <xf numFmtId="2" fontId="11" fillId="4" borderId="3" xfId="30" applyNumberFormat="1" applyFont="1" applyFill="1" applyBorder="1" applyProtection="1">
      <protection locked="0"/>
    </xf>
    <xf numFmtId="0" fontId="12" fillId="5" borderId="29" xfId="31" applyNumberFormat="1" applyFont="1" applyFill="1" applyBorder="1" applyAlignment="1">
      <alignment horizontal="left" vertical="center" wrapText="1"/>
    </xf>
    <xf numFmtId="1" fontId="11" fillId="4" borderId="2" xfId="31" applyNumberFormat="1" applyFont="1" applyFill="1" applyBorder="1" applyProtection="1">
      <protection locked="0"/>
    </xf>
    <xf numFmtId="0" fontId="11" fillId="4" borderId="2" xfId="31" applyFont="1" applyFill="1" applyBorder="1" applyAlignment="1" applyProtection="1">
      <alignment wrapText="1"/>
      <protection locked="0"/>
    </xf>
    <xf numFmtId="0" fontId="12" fillId="5" borderId="32" xfId="31" applyFont="1" applyFill="1" applyBorder="1" applyAlignment="1">
      <alignment horizontal="left" vertical="center" wrapText="1"/>
    </xf>
    <xf numFmtId="1" fontId="11" fillId="4" borderId="4" xfId="31" applyNumberFormat="1" applyFont="1" applyFill="1" applyBorder="1" applyProtection="1">
      <protection locked="0"/>
    </xf>
    <xf numFmtId="0" fontId="12" fillId="5" borderId="33" xfId="31" applyNumberFormat="1" applyFont="1" applyFill="1" applyBorder="1" applyAlignment="1">
      <alignment horizontal="left" vertical="center" wrapText="1"/>
    </xf>
    <xf numFmtId="1" fontId="11" fillId="4" borderId="2" xfId="32" applyNumberFormat="1" applyFont="1" applyFill="1" applyBorder="1" applyProtection="1">
      <protection locked="0"/>
    </xf>
    <xf numFmtId="1" fontId="11" fillId="4" borderId="17" xfId="32" applyNumberFormat="1" applyFont="1" applyFill="1" applyBorder="1" applyProtection="1">
      <protection locked="0"/>
    </xf>
    <xf numFmtId="1" fontId="11" fillId="4" borderId="4" xfId="32" applyNumberFormat="1" applyFont="1" applyFill="1" applyBorder="1" applyProtection="1">
      <protection locked="0"/>
    </xf>
    <xf numFmtId="1" fontId="11" fillId="4" borderId="24" xfId="32" applyNumberFormat="1" applyFont="1" applyFill="1" applyBorder="1" applyProtection="1">
      <protection locked="0"/>
    </xf>
    <xf numFmtId="0" fontId="11" fillId="0" borderId="2" xfId="33" applyFont="1" applyBorder="1"/>
    <xf numFmtId="0" fontId="11" fillId="0" borderId="4" xfId="33" applyFont="1" applyBorder="1"/>
    <xf numFmtId="0" fontId="11" fillId="4" borderId="2" xfId="34" applyFont="1" applyFill="1" applyBorder="1" applyProtection="1">
      <protection locked="0"/>
    </xf>
    <xf numFmtId="0" fontId="11" fillId="4" borderId="4" xfId="34" applyFont="1" applyFill="1" applyBorder="1" applyProtection="1">
      <protection locked="0"/>
    </xf>
    <xf numFmtId="0" fontId="11" fillId="4" borderId="2" xfId="34" applyFont="1" applyFill="1" applyBorder="1" applyAlignment="1" applyProtection="1">
      <alignment horizontal="right"/>
      <protection locked="0"/>
    </xf>
    <xf numFmtId="1" fontId="11" fillId="4" borderId="2" xfId="35" applyNumberFormat="1" applyFont="1" applyFill="1" applyBorder="1" applyProtection="1">
      <protection locked="0"/>
    </xf>
    <xf numFmtId="1" fontId="11" fillId="4" borderId="4" xfId="35" applyNumberFormat="1" applyFont="1" applyFill="1" applyBorder="1" applyProtection="1">
      <protection locked="0"/>
    </xf>
    <xf numFmtId="2" fontId="11" fillId="4" borderId="2" xfId="36" applyNumberFormat="1" applyFont="1" applyFill="1" applyBorder="1" applyProtection="1">
      <protection locked="0"/>
    </xf>
    <xf numFmtId="2" fontId="11" fillId="4" borderId="4" xfId="36" applyNumberFormat="1" applyFont="1" applyFill="1" applyBorder="1" applyProtection="1">
      <protection locked="0"/>
    </xf>
    <xf numFmtId="0" fontId="14" fillId="4" borderId="2" xfId="37" applyFont="1" applyFill="1" applyBorder="1" applyAlignment="1" applyProtection="1">
      <alignment wrapText="1"/>
      <protection locked="0"/>
    </xf>
    <xf numFmtId="0" fontId="12" fillId="5" borderId="29" xfId="37" applyNumberFormat="1" applyFont="1" applyFill="1" applyBorder="1" applyAlignment="1">
      <alignment horizontal="left" vertical="center" wrapText="1"/>
    </xf>
    <xf numFmtId="1" fontId="11" fillId="4" borderId="1" xfId="37" applyNumberFormat="1" applyFont="1" applyFill="1" applyBorder="1" applyProtection="1">
      <protection locked="0"/>
    </xf>
    <xf numFmtId="1" fontId="11" fillId="4" borderId="2" xfId="37" applyNumberFormat="1" applyFont="1" applyFill="1" applyBorder="1" applyProtection="1">
      <protection locked="0"/>
    </xf>
    <xf numFmtId="0" fontId="12" fillId="5" borderId="30" xfId="37" applyNumberFormat="1" applyFont="1" applyFill="1" applyBorder="1" applyAlignment="1">
      <alignment horizontal="left" vertical="center" wrapText="1"/>
    </xf>
    <xf numFmtId="0" fontId="12" fillId="5" borderId="28" xfId="37" applyNumberFormat="1" applyFont="1" applyFill="1" applyBorder="1" applyAlignment="1">
      <alignment horizontal="left" vertical="center" wrapText="1"/>
    </xf>
    <xf numFmtId="1" fontId="11" fillId="4" borderId="1" xfId="38" applyNumberFormat="1" applyFont="1" applyFill="1" applyBorder="1" applyProtection="1">
      <protection locked="0"/>
    </xf>
    <xf numFmtId="1" fontId="11" fillId="4" borderId="15" xfId="38" applyNumberFormat="1" applyFont="1" applyFill="1" applyBorder="1" applyProtection="1">
      <protection locked="0"/>
    </xf>
    <xf numFmtId="1" fontId="11" fillId="4" borderId="2" xfId="38" applyNumberFormat="1" applyFont="1" applyFill="1" applyBorder="1" applyProtection="1">
      <protection locked="0"/>
    </xf>
    <xf numFmtId="1" fontId="11" fillId="4" borderId="17" xfId="38" applyNumberFormat="1" applyFont="1" applyFill="1" applyBorder="1" applyProtection="1">
      <protection locked="0"/>
    </xf>
    <xf numFmtId="1" fontId="11" fillId="4" borderId="1" xfId="39" applyNumberFormat="1" applyFont="1" applyFill="1" applyBorder="1" applyProtection="1">
      <protection locked="0"/>
    </xf>
    <xf numFmtId="1" fontId="11" fillId="4" borderId="2" xfId="39" applyNumberFormat="1" applyFont="1" applyFill="1" applyBorder="1" applyProtection="1">
      <protection locked="0"/>
    </xf>
    <xf numFmtId="0" fontId="11" fillId="4" borderId="1" xfId="40" applyFont="1" applyFill="1" applyBorder="1" applyProtection="1">
      <protection locked="0"/>
    </xf>
    <xf numFmtId="0" fontId="11" fillId="4" borderId="2" xfId="40" applyFont="1" applyFill="1" applyBorder="1" applyProtection="1">
      <protection locked="0"/>
    </xf>
    <xf numFmtId="0" fontId="11" fillId="4" borderId="2" xfId="40" applyFont="1" applyFill="1" applyBorder="1" applyAlignment="1" applyProtection="1">
      <alignment horizontal="right"/>
      <protection locked="0"/>
    </xf>
    <xf numFmtId="2" fontId="11" fillId="4" borderId="1" xfId="41" applyNumberFormat="1" applyFont="1" applyFill="1" applyBorder="1" applyProtection="1">
      <protection locked="0"/>
    </xf>
    <xf numFmtId="2" fontId="11" fillId="4" borderId="2" xfId="41" applyNumberFormat="1" applyFont="1" applyFill="1" applyBorder="1" applyProtection="1">
      <protection locked="0"/>
    </xf>
    <xf numFmtId="0" fontId="11" fillId="0" borderId="1" xfId="42" applyFont="1" applyBorder="1"/>
    <xf numFmtId="0" fontId="11" fillId="0" borderId="2" xfId="42" applyFont="1" applyBorder="1"/>
    <xf numFmtId="0" fontId="11" fillId="4" borderId="2" xfId="42" applyFont="1" applyFill="1" applyBorder="1" applyProtection="1">
      <protection locked="0"/>
    </xf>
    <xf numFmtId="0" fontId="11" fillId="5" borderId="1" xfId="42" applyFont="1" applyFill="1" applyBorder="1"/>
    <xf numFmtId="0" fontId="12" fillId="5" borderId="29" xfId="43" applyNumberFormat="1" applyFont="1" applyFill="1" applyBorder="1" applyAlignment="1">
      <alignment horizontal="left" vertical="center" wrapText="1"/>
    </xf>
    <xf numFmtId="1" fontId="11" fillId="4" borderId="2" xfId="43" applyNumberFormat="1" applyFont="1" applyFill="1" applyBorder="1" applyProtection="1">
      <protection locked="0"/>
    </xf>
    <xf numFmtId="0" fontId="12" fillId="5" borderId="30" xfId="43" applyNumberFormat="1" applyFont="1" applyFill="1" applyBorder="1" applyAlignment="1">
      <alignment horizontal="left" vertical="center" wrapText="1"/>
    </xf>
    <xf numFmtId="0" fontId="11" fillId="4" borderId="2" xfId="43" applyFont="1" applyFill="1" applyBorder="1" applyAlignment="1" applyProtection="1">
      <alignment wrapText="1"/>
      <protection locked="0"/>
    </xf>
    <xf numFmtId="0" fontId="12" fillId="5" borderId="28" xfId="43" applyFont="1" applyFill="1" applyBorder="1" applyAlignment="1">
      <alignment horizontal="left" vertical="center" wrapText="1"/>
    </xf>
    <xf numFmtId="1" fontId="11" fillId="4" borderId="4" xfId="43" applyNumberFormat="1" applyFont="1" applyFill="1" applyBorder="1" applyProtection="1">
      <protection locked="0"/>
    </xf>
    <xf numFmtId="1" fontId="11" fillId="4" borderId="2" xfId="44" applyNumberFormat="1" applyFont="1" applyFill="1" applyBorder="1" applyProtection="1">
      <protection locked="0"/>
    </xf>
    <xf numFmtId="1" fontId="11" fillId="4" borderId="17" xfId="44" applyNumberFormat="1" applyFont="1" applyFill="1" applyBorder="1" applyProtection="1">
      <protection locked="0"/>
    </xf>
    <xf numFmtId="1" fontId="11" fillId="4" borderId="4" xfId="44" applyNumberFormat="1" applyFont="1" applyFill="1" applyBorder="1" applyProtection="1">
      <protection locked="0"/>
    </xf>
    <xf numFmtId="1" fontId="11" fillId="4" borderId="24" xfId="44" applyNumberFormat="1" applyFont="1" applyFill="1" applyBorder="1" applyProtection="1">
      <protection locked="0"/>
    </xf>
    <xf numFmtId="1" fontId="11" fillId="4" borderId="2" xfId="45" applyNumberFormat="1" applyFont="1" applyFill="1" applyBorder="1" applyProtection="1">
      <protection locked="0"/>
    </xf>
    <xf numFmtId="1" fontId="11" fillId="4" borderId="4" xfId="45" applyNumberFormat="1" applyFont="1" applyFill="1" applyBorder="1" applyProtection="1">
      <protection locked="0"/>
    </xf>
    <xf numFmtId="0" fontId="11" fillId="4" borderId="2" xfId="46" applyFont="1" applyFill="1" applyBorder="1" applyProtection="1">
      <protection locked="0"/>
    </xf>
    <xf numFmtId="0" fontId="11" fillId="4" borderId="2" xfId="46" applyFont="1" applyFill="1" applyBorder="1" applyAlignment="1" applyProtection="1">
      <alignment horizontal="right"/>
      <protection locked="0"/>
    </xf>
    <xf numFmtId="0" fontId="11" fillId="4" borderId="4" xfId="46" applyFont="1" applyFill="1" applyBorder="1" applyAlignment="1" applyProtection="1">
      <alignment horizontal="right"/>
      <protection locked="0"/>
    </xf>
    <xf numFmtId="0" fontId="11" fillId="0" borderId="2" xfId="47" applyFont="1" applyBorder="1"/>
    <xf numFmtId="0" fontId="11" fillId="0" borderId="4" xfId="47" applyFont="1" applyBorder="1"/>
    <xf numFmtId="2" fontId="11" fillId="4" borderId="2" xfId="48" applyNumberFormat="1" applyFont="1" applyFill="1" applyBorder="1" applyProtection="1">
      <protection locked="0"/>
    </xf>
    <xf numFmtId="2" fontId="11" fillId="4" borderId="4" xfId="48" applyNumberFormat="1" applyFont="1" applyFill="1" applyBorder="1" applyProtection="1">
      <protection locked="0"/>
    </xf>
    <xf numFmtId="0" fontId="14" fillId="4" borderId="1" xfId="49" applyFont="1" applyFill="1" applyBorder="1" applyAlignment="1" applyProtection="1">
      <alignment wrapText="1"/>
      <protection locked="0"/>
    </xf>
    <xf numFmtId="0" fontId="12" fillId="5" borderId="29" xfId="49" applyNumberFormat="1" applyFont="1" applyFill="1" applyBorder="1" applyAlignment="1">
      <alignment horizontal="left" vertical="center" wrapText="1"/>
    </xf>
    <xf numFmtId="1" fontId="11" fillId="4" borderId="1" xfId="49" applyNumberFormat="1" applyFont="1" applyFill="1" applyBorder="1" applyProtection="1">
      <protection locked="0"/>
    </xf>
    <xf numFmtId="1" fontId="11" fillId="4" borderId="2" xfId="49" applyNumberFormat="1" applyFont="1" applyFill="1" applyBorder="1" applyProtection="1">
      <protection locked="0"/>
    </xf>
    <xf numFmtId="0" fontId="12" fillId="5" borderId="30" xfId="49" applyNumberFormat="1" applyFont="1" applyFill="1" applyBorder="1" applyAlignment="1">
      <alignment horizontal="left" vertical="center" wrapText="1"/>
    </xf>
    <xf numFmtId="0" fontId="12" fillId="5" borderId="28" xfId="49" applyNumberFormat="1" applyFont="1" applyFill="1" applyBorder="1" applyAlignment="1">
      <alignment horizontal="left" vertical="center" wrapText="1"/>
    </xf>
    <xf numFmtId="1" fontId="11" fillId="4" borderId="1" xfId="50" applyNumberFormat="1" applyFont="1" applyFill="1" applyBorder="1" applyProtection="1">
      <protection locked="0"/>
    </xf>
    <xf numFmtId="1" fontId="11" fillId="4" borderId="15" xfId="50" applyNumberFormat="1" applyFont="1" applyFill="1" applyBorder="1" applyProtection="1">
      <protection locked="0"/>
    </xf>
    <xf numFmtId="1" fontId="11" fillId="4" borderId="2" xfId="50" applyNumberFormat="1" applyFont="1" applyFill="1" applyBorder="1" applyProtection="1">
      <protection locked="0"/>
    </xf>
    <xf numFmtId="1" fontId="11" fillId="4" borderId="17" xfId="50" applyNumberFormat="1" applyFont="1" applyFill="1" applyBorder="1" applyProtection="1">
      <protection locked="0"/>
    </xf>
    <xf numFmtId="1" fontId="11" fillId="4" borderId="1" xfId="51" applyNumberFormat="1" applyFont="1" applyFill="1" applyBorder="1" applyProtection="1">
      <protection locked="0"/>
    </xf>
    <xf numFmtId="1" fontId="11" fillId="4" borderId="2" xfId="51" applyNumberFormat="1" applyFont="1" applyFill="1" applyBorder="1" applyProtection="1">
      <protection locked="0"/>
    </xf>
    <xf numFmtId="0" fontId="14" fillId="4" borderId="1" xfId="52" applyFont="1" applyFill="1" applyBorder="1" applyProtection="1">
      <protection locked="0"/>
    </xf>
    <xf numFmtId="0" fontId="11" fillId="4" borderId="1" xfId="52" applyFont="1" applyFill="1" applyBorder="1" applyProtection="1">
      <protection locked="0"/>
    </xf>
    <xf numFmtId="0" fontId="11" fillId="4" borderId="2" xfId="52" applyFont="1" applyFill="1" applyBorder="1" applyProtection="1">
      <protection locked="0"/>
    </xf>
    <xf numFmtId="0" fontId="11" fillId="4" borderId="2" xfId="52" applyFont="1" applyFill="1" applyBorder="1" applyAlignment="1" applyProtection="1">
      <alignment horizontal="right"/>
      <protection locked="0"/>
    </xf>
    <xf numFmtId="2" fontId="11" fillId="4" borderId="1" xfId="53" applyNumberFormat="1" applyFont="1" applyFill="1" applyBorder="1" applyProtection="1">
      <protection locked="0"/>
    </xf>
    <xf numFmtId="2" fontId="11" fillId="4" borderId="2" xfId="53" applyNumberFormat="1" applyFont="1" applyFill="1" applyBorder="1" applyProtection="1">
      <protection locked="0"/>
    </xf>
    <xf numFmtId="0" fontId="11" fillId="0" borderId="1" xfId="54" applyFont="1" applyBorder="1"/>
    <xf numFmtId="0" fontId="11" fillId="0" borderId="2" xfId="54" applyFont="1" applyBorder="1"/>
    <xf numFmtId="0" fontId="11" fillId="4" borderId="2" xfId="54" applyFont="1" applyFill="1" applyBorder="1" applyProtection="1">
      <protection locked="0"/>
    </xf>
    <xf numFmtId="0" fontId="11" fillId="4" borderId="3" xfId="54" applyFont="1" applyFill="1" applyBorder="1" applyProtection="1">
      <protection locked="0"/>
    </xf>
    <xf numFmtId="0" fontId="14" fillId="4" borderId="5" xfId="55" applyFont="1" applyFill="1" applyBorder="1" applyAlignment="1" applyProtection="1">
      <alignment wrapText="1"/>
      <protection locked="0"/>
    </xf>
    <xf numFmtId="0" fontId="12" fillId="5" borderId="29" xfId="55" applyNumberFormat="1" applyFont="1" applyFill="1" applyBorder="1" applyAlignment="1">
      <alignment horizontal="left" vertical="center" wrapText="1"/>
    </xf>
    <xf numFmtId="1" fontId="11" fillId="4" borderId="2" xfId="55" applyNumberFormat="1" applyFont="1" applyFill="1" applyBorder="1" applyProtection="1">
      <protection locked="0"/>
    </xf>
    <xf numFmtId="0" fontId="12" fillId="5" borderId="30" xfId="55" applyNumberFormat="1" applyFont="1" applyFill="1" applyBorder="1" applyAlignment="1">
      <alignment horizontal="left" vertical="center" wrapText="1"/>
    </xf>
    <xf numFmtId="0" fontId="12" fillId="5" borderId="28" xfId="55" applyNumberFormat="1" applyFont="1" applyFill="1" applyBorder="1" applyAlignment="1">
      <alignment horizontal="left" vertical="center" wrapText="1"/>
    </xf>
    <xf numFmtId="0" fontId="11" fillId="4" borderId="2" xfId="55" applyFont="1" applyFill="1" applyBorder="1" applyAlignment="1" applyProtection="1">
      <alignment wrapText="1"/>
      <protection locked="0"/>
    </xf>
    <xf numFmtId="1" fontId="11" fillId="4" borderId="4" xfId="55" applyNumberFormat="1" applyFont="1" applyFill="1" applyBorder="1" applyProtection="1">
      <protection locked="0"/>
    </xf>
    <xf numFmtId="1" fontId="11" fillId="4" borderId="5" xfId="55" applyNumberFormat="1" applyFont="1" applyFill="1" applyBorder="1" applyProtection="1">
      <protection locked="0"/>
    </xf>
    <xf numFmtId="1" fontId="11" fillId="4" borderId="2" xfId="56" applyNumberFormat="1" applyFont="1" applyFill="1" applyBorder="1" applyProtection="1">
      <protection locked="0"/>
    </xf>
    <xf numFmtId="1" fontId="11" fillId="4" borderId="17" xfId="56" applyNumberFormat="1" applyFont="1" applyFill="1" applyBorder="1" applyProtection="1">
      <protection locked="0"/>
    </xf>
    <xf numFmtId="1" fontId="11" fillId="4" borderId="4" xfId="56" applyNumberFormat="1" applyFont="1" applyFill="1" applyBorder="1" applyProtection="1">
      <protection locked="0"/>
    </xf>
    <xf numFmtId="1" fontId="11" fillId="4" borderId="24" xfId="56" applyNumberFormat="1" applyFont="1" applyFill="1" applyBorder="1" applyProtection="1">
      <protection locked="0"/>
    </xf>
    <xf numFmtId="1" fontId="11" fillId="4" borderId="5" xfId="56" applyNumberFormat="1" applyFont="1" applyFill="1" applyBorder="1" applyProtection="1">
      <protection locked="0"/>
    </xf>
    <xf numFmtId="1" fontId="11" fillId="4" borderId="31" xfId="56" applyNumberFormat="1" applyFont="1" applyFill="1" applyBorder="1" applyProtection="1">
      <protection locked="0"/>
    </xf>
    <xf numFmtId="1" fontId="11" fillId="4" borderId="2" xfId="57" applyNumberFormat="1" applyFont="1" applyFill="1" applyBorder="1" applyProtection="1">
      <protection locked="0"/>
    </xf>
    <xf numFmtId="1" fontId="11" fillId="4" borderId="4" xfId="57" applyNumberFormat="1" applyFont="1" applyFill="1" applyBorder="1" applyProtection="1">
      <protection locked="0"/>
    </xf>
    <xf numFmtId="1" fontId="11" fillId="4" borderId="5" xfId="57" applyNumberFormat="1" applyFont="1" applyFill="1" applyBorder="1" applyProtection="1">
      <protection locked="0"/>
    </xf>
    <xf numFmtId="0" fontId="11" fillId="4" borderId="2" xfId="58" applyFont="1" applyFill="1" applyBorder="1" applyProtection="1">
      <protection locked="0"/>
    </xf>
    <xf numFmtId="0" fontId="11" fillId="4" borderId="4" xfId="58" applyFont="1" applyFill="1" applyBorder="1" applyProtection="1">
      <protection locked="0"/>
    </xf>
    <xf numFmtId="0" fontId="11" fillId="4" borderId="2" xfId="58" applyFont="1" applyFill="1" applyBorder="1" applyAlignment="1" applyProtection="1">
      <alignment horizontal="right"/>
      <protection locked="0"/>
    </xf>
    <xf numFmtId="0" fontId="11" fillId="4" borderId="5" xfId="58" applyFont="1" applyFill="1" applyBorder="1" applyAlignment="1" applyProtection="1">
      <alignment horizontal="right"/>
      <protection locked="0"/>
    </xf>
    <xf numFmtId="2" fontId="11" fillId="4" borderId="2" xfId="59" applyNumberFormat="1" applyFont="1" applyFill="1" applyBorder="1" applyProtection="1">
      <protection locked="0"/>
    </xf>
    <xf numFmtId="2" fontId="11" fillId="4" borderId="4" xfId="59" applyNumberFormat="1" applyFont="1" applyFill="1" applyBorder="1" applyProtection="1">
      <protection locked="0"/>
    </xf>
    <xf numFmtId="2" fontId="11" fillId="4" borderId="5" xfId="59" applyNumberFormat="1" applyFont="1" applyFill="1" applyBorder="1" applyProtection="1">
      <protection locked="0"/>
    </xf>
    <xf numFmtId="0" fontId="11" fillId="0" borderId="2" xfId="60" applyFont="1" applyBorder="1"/>
    <xf numFmtId="0" fontId="11" fillId="0" borderId="4" xfId="60" applyFont="1" applyBorder="1"/>
    <xf numFmtId="0" fontId="11" fillId="4" borderId="5" xfId="60" applyFont="1" applyFill="1" applyBorder="1" applyProtection="1">
      <protection locked="0"/>
    </xf>
    <xf numFmtId="1" fontId="13" fillId="4" borderId="1" xfId="61" applyNumberFormat="1" applyFont="1" applyFill="1" applyBorder="1" applyProtection="1">
      <protection locked="0"/>
    </xf>
    <xf numFmtId="1" fontId="13" fillId="4" borderId="2" xfId="61" applyNumberFormat="1" applyFont="1" applyFill="1" applyBorder="1" applyProtection="1">
      <protection locked="0"/>
    </xf>
    <xf numFmtId="0" fontId="15" fillId="5" borderId="29" xfId="61" applyNumberFormat="1" applyFont="1" applyFill="1" applyBorder="1" applyAlignment="1">
      <alignment horizontal="left" vertical="center" wrapText="1"/>
    </xf>
    <xf numFmtId="0" fontId="15" fillId="5" borderId="30" xfId="61" applyNumberFormat="1" applyFont="1" applyFill="1" applyBorder="1" applyAlignment="1">
      <alignment horizontal="left" vertical="center" wrapText="1"/>
    </xf>
    <xf numFmtId="0" fontId="15" fillId="5" borderId="28" xfId="61" applyNumberFormat="1" applyFont="1" applyFill="1" applyBorder="1" applyAlignment="1">
      <alignment horizontal="left" vertical="center" wrapText="1"/>
    </xf>
    <xf numFmtId="1" fontId="13" fillId="4" borderId="1" xfId="62" applyNumberFormat="1" applyFont="1" applyFill="1" applyBorder="1" applyProtection="1">
      <protection locked="0"/>
    </xf>
    <xf numFmtId="1" fontId="13" fillId="4" borderId="15" xfId="62" applyNumberFormat="1" applyFont="1" applyFill="1" applyBorder="1" applyProtection="1">
      <protection locked="0"/>
    </xf>
    <xf numFmtId="1" fontId="13" fillId="4" borderId="2" xfId="62" applyNumberFormat="1" applyFont="1" applyFill="1" applyBorder="1" applyProtection="1">
      <protection locked="0"/>
    </xf>
    <xf numFmtId="1" fontId="13" fillId="4" borderId="17" xfId="62" applyNumberFormat="1" applyFont="1" applyFill="1" applyBorder="1" applyProtection="1">
      <protection locked="0"/>
    </xf>
    <xf numFmtId="1" fontId="13" fillId="4" borderId="1" xfId="63" applyNumberFormat="1" applyFont="1" applyFill="1" applyBorder="1" applyProtection="1">
      <protection locked="0"/>
    </xf>
    <xf numFmtId="1" fontId="13" fillId="4" borderId="2" xfId="63" applyNumberFormat="1" applyFont="1" applyFill="1" applyBorder="1" applyProtection="1">
      <protection locked="0"/>
    </xf>
    <xf numFmtId="0" fontId="13" fillId="4" borderId="1" xfId="64" applyFont="1" applyFill="1" applyBorder="1" applyProtection="1">
      <protection locked="0"/>
    </xf>
    <xf numFmtId="0" fontId="13" fillId="4" borderId="2" xfId="64" applyFont="1" applyFill="1" applyBorder="1" applyProtection="1">
      <protection locked="0"/>
    </xf>
    <xf numFmtId="2" fontId="13" fillId="4" borderId="1" xfId="65" applyNumberFormat="1" applyFont="1" applyFill="1" applyBorder="1" applyProtection="1">
      <protection locked="0"/>
    </xf>
    <xf numFmtId="2" fontId="13" fillId="4" borderId="2" xfId="65" applyNumberFormat="1" applyFont="1" applyFill="1" applyBorder="1" applyProtection="1">
      <protection locked="0"/>
    </xf>
    <xf numFmtId="0" fontId="13" fillId="0" borderId="1" xfId="66" applyFont="1" applyBorder="1"/>
    <xf numFmtId="0" fontId="13" fillId="0" borderId="2" xfId="66" applyFont="1" applyBorder="1"/>
    <xf numFmtId="0" fontId="13" fillId="5" borderId="1" xfId="66" applyFont="1" applyFill="1" applyBorder="1"/>
    <xf numFmtId="1" fontId="13" fillId="4" borderId="2" xfId="67" applyNumberFormat="1" applyFont="1" applyFill="1" applyBorder="1" applyProtection="1">
      <protection locked="0"/>
    </xf>
    <xf numFmtId="0" fontId="13" fillId="4" borderId="2" xfId="67" applyFont="1" applyFill="1" applyBorder="1" applyAlignment="1" applyProtection="1">
      <alignment wrapText="1"/>
      <protection locked="0"/>
    </xf>
    <xf numFmtId="1" fontId="13" fillId="4" borderId="4" xfId="67" applyNumberFormat="1" applyFont="1" applyFill="1" applyBorder="1" applyProtection="1">
      <protection locked="0"/>
    </xf>
    <xf numFmtId="0" fontId="15" fillId="5" borderId="28" xfId="67" applyFont="1" applyFill="1" applyBorder="1" applyAlignment="1" applyProtection="1">
      <alignment horizontal="left" vertical="center" wrapText="1"/>
      <protection locked="0"/>
    </xf>
    <xf numFmtId="0" fontId="15" fillId="5" borderId="29" xfId="67" applyNumberFormat="1" applyFont="1" applyFill="1" applyBorder="1" applyAlignment="1" applyProtection="1">
      <alignment horizontal="left" vertical="center" wrapText="1"/>
      <protection locked="0"/>
    </xf>
    <xf numFmtId="0" fontId="15" fillId="5" borderId="30" xfId="67" applyNumberFormat="1" applyFont="1" applyFill="1" applyBorder="1" applyAlignment="1" applyProtection="1">
      <alignment horizontal="left" vertical="center" wrapText="1"/>
      <protection locked="0"/>
    </xf>
    <xf numFmtId="1" fontId="13" fillId="4" borderId="2" xfId="68" applyNumberFormat="1" applyFont="1" applyFill="1" applyBorder="1" applyProtection="1">
      <protection locked="0"/>
    </xf>
    <xf numFmtId="1" fontId="13" fillId="4" borderId="17" xfId="68" applyNumberFormat="1" applyFont="1" applyFill="1" applyBorder="1" applyProtection="1">
      <protection locked="0"/>
    </xf>
    <xf numFmtId="1" fontId="13" fillId="4" borderId="4" xfId="68" applyNumberFormat="1" applyFont="1" applyFill="1" applyBorder="1" applyProtection="1">
      <protection locked="0"/>
    </xf>
    <xf numFmtId="1" fontId="13" fillId="4" borderId="24" xfId="68" applyNumberFormat="1" applyFont="1" applyFill="1" applyBorder="1" applyProtection="1">
      <protection locked="0"/>
    </xf>
    <xf numFmtId="1" fontId="13" fillId="4" borderId="2" xfId="69" applyNumberFormat="1" applyFont="1" applyFill="1" applyBorder="1" applyProtection="1">
      <protection locked="0"/>
    </xf>
    <xf numFmtId="1" fontId="13" fillId="4" borderId="4" xfId="69" applyNumberFormat="1" applyFont="1" applyFill="1" applyBorder="1" applyProtection="1">
      <protection locked="0"/>
    </xf>
    <xf numFmtId="0" fontId="13" fillId="4" borderId="2" xfId="70" applyFont="1" applyFill="1" applyBorder="1" applyProtection="1">
      <protection locked="0"/>
    </xf>
    <xf numFmtId="0" fontId="13" fillId="4" borderId="4" xfId="70" applyFont="1" applyFill="1" applyBorder="1" applyAlignment="1" applyProtection="1">
      <alignment horizontal="right"/>
      <protection locked="0"/>
    </xf>
    <xf numFmtId="0" fontId="13" fillId="4" borderId="2" xfId="70" applyFont="1" applyFill="1" applyBorder="1" applyAlignment="1" applyProtection="1">
      <alignment horizontal="right"/>
      <protection locked="0"/>
    </xf>
    <xf numFmtId="2" fontId="13" fillId="4" borderId="2" xfId="71" applyNumberFormat="1" applyFont="1" applyFill="1" applyBorder="1" applyProtection="1">
      <protection locked="0"/>
    </xf>
    <xf numFmtId="2" fontId="13" fillId="4" borderId="4" xfId="71" applyNumberFormat="1" applyFont="1" applyFill="1" applyBorder="1" applyProtection="1">
      <protection locked="0"/>
    </xf>
    <xf numFmtId="2" fontId="13" fillId="4" borderId="2" xfId="71" applyNumberFormat="1" applyFont="1" applyFill="1" applyBorder="1" applyAlignment="1" applyProtection="1">
      <alignment horizontal="right"/>
      <protection locked="0"/>
    </xf>
    <xf numFmtId="0" fontId="13" fillId="0" borderId="4" xfId="72" applyFont="1" applyBorder="1" applyProtection="1">
      <protection locked="0"/>
    </xf>
    <xf numFmtId="0" fontId="13" fillId="0" borderId="2" xfId="72" applyFont="1" applyBorder="1" applyProtection="1">
      <protection locked="0"/>
    </xf>
    <xf numFmtId="1" fontId="13" fillId="4" borderId="1" xfId="73" applyNumberFormat="1" applyFont="1" applyFill="1" applyBorder="1" applyProtection="1">
      <protection locked="0"/>
    </xf>
    <xf numFmtId="1" fontId="13" fillId="4" borderId="2" xfId="73" applyNumberFormat="1" applyFont="1" applyFill="1" applyBorder="1" applyProtection="1">
      <protection locked="0"/>
    </xf>
    <xf numFmtId="1" fontId="13" fillId="4" borderId="3" xfId="73" applyNumberFormat="1" applyFont="1" applyFill="1" applyBorder="1" applyProtection="1">
      <protection locked="0"/>
    </xf>
    <xf numFmtId="0" fontId="15" fillId="5" borderId="29" xfId="73" applyNumberFormat="1" applyFont="1" applyFill="1" applyBorder="1" applyAlignment="1">
      <alignment horizontal="left" vertical="center" wrapText="1"/>
    </xf>
    <xf numFmtId="0" fontId="15" fillId="5" borderId="30" xfId="73" applyNumberFormat="1" applyFont="1" applyFill="1" applyBorder="1" applyAlignment="1">
      <alignment horizontal="left" vertical="center" wrapText="1"/>
    </xf>
    <xf numFmtId="0" fontId="15" fillId="5" borderId="28" xfId="73" applyFont="1" applyFill="1" applyBorder="1" applyAlignment="1">
      <alignment horizontal="left" vertical="center" wrapText="1"/>
    </xf>
    <xf numFmtId="1" fontId="13" fillId="4" borderId="1" xfId="74" applyNumberFormat="1" applyFont="1" applyFill="1" applyBorder="1" applyProtection="1">
      <protection locked="0"/>
    </xf>
    <xf numFmtId="1" fontId="13" fillId="4" borderId="15" xfId="74" applyNumberFormat="1" applyFont="1" applyFill="1" applyBorder="1" applyProtection="1">
      <protection locked="0"/>
    </xf>
    <xf numFmtId="1" fontId="13" fillId="4" borderId="2" xfId="74" applyNumberFormat="1" applyFont="1" applyFill="1" applyBorder="1" applyProtection="1">
      <protection locked="0"/>
    </xf>
    <xf numFmtId="1" fontId="13" fillId="4" borderId="17" xfId="74" applyNumberFormat="1" applyFont="1" applyFill="1" applyBorder="1" applyProtection="1">
      <protection locked="0"/>
    </xf>
    <xf numFmtId="1" fontId="13" fillId="4" borderId="3" xfId="74" applyNumberFormat="1" applyFont="1" applyFill="1" applyBorder="1" applyProtection="1">
      <protection locked="0"/>
    </xf>
    <xf numFmtId="1" fontId="13" fillId="4" borderId="23" xfId="74" applyNumberFormat="1" applyFont="1" applyFill="1" applyBorder="1" applyProtection="1">
      <protection locked="0"/>
    </xf>
    <xf numFmtId="1" fontId="13" fillId="4" borderId="1" xfId="75" applyNumberFormat="1" applyFont="1" applyFill="1" applyBorder="1" applyProtection="1">
      <protection locked="0"/>
    </xf>
    <xf numFmtId="1" fontId="13" fillId="4" borderId="2" xfId="75" applyNumberFormat="1" applyFont="1" applyFill="1" applyBorder="1" applyProtection="1">
      <protection locked="0"/>
    </xf>
    <xf numFmtId="1" fontId="13" fillId="4" borderId="3" xfId="75" applyNumberFormat="1" applyFont="1" applyFill="1" applyBorder="1" applyProtection="1">
      <protection locked="0"/>
    </xf>
    <xf numFmtId="0" fontId="13" fillId="4" borderId="1" xfId="76" applyFont="1" applyFill="1" applyBorder="1" applyProtection="1">
      <protection locked="0"/>
    </xf>
    <xf numFmtId="0" fontId="13" fillId="4" borderId="2" xfId="76" applyFont="1" applyFill="1" applyBorder="1" applyProtection="1">
      <protection locked="0"/>
    </xf>
    <xf numFmtId="0" fontId="13" fillId="4" borderId="2" xfId="76" applyFont="1" applyFill="1" applyBorder="1" applyAlignment="1" applyProtection="1">
      <alignment horizontal="right"/>
      <protection locked="0"/>
    </xf>
    <xf numFmtId="0" fontId="13" fillId="4" borderId="3" xfId="76" applyFont="1" applyFill="1" applyBorder="1" applyAlignment="1" applyProtection="1">
      <alignment horizontal="right"/>
      <protection locked="0"/>
    </xf>
    <xf numFmtId="2" fontId="13" fillId="4" borderId="1" xfId="77" applyNumberFormat="1" applyFont="1" applyFill="1" applyBorder="1" applyProtection="1">
      <protection locked="0"/>
    </xf>
    <xf numFmtId="2" fontId="13" fillId="4" borderId="2" xfId="77" applyNumberFormat="1" applyFont="1" applyFill="1" applyBorder="1" applyProtection="1">
      <protection locked="0"/>
    </xf>
    <xf numFmtId="2" fontId="13" fillId="4" borderId="3" xfId="77" applyNumberFormat="1" applyFont="1" applyFill="1" applyBorder="1" applyProtection="1">
      <protection locked="0"/>
    </xf>
    <xf numFmtId="0" fontId="13" fillId="0" borderId="1" xfId="78" applyFont="1" applyBorder="1"/>
    <xf numFmtId="0" fontId="13" fillId="0" borderId="2" xfId="78" applyFont="1" applyBorder="1"/>
    <xf numFmtId="0" fontId="13" fillId="4" borderId="2" xfId="78" applyFont="1" applyFill="1" applyBorder="1" applyProtection="1">
      <protection locked="0"/>
    </xf>
    <xf numFmtId="0" fontId="13" fillId="4" borderId="3" xfId="78" applyFont="1" applyFill="1" applyBorder="1" applyProtection="1">
      <protection locked="0"/>
    </xf>
    <xf numFmtId="1" fontId="13" fillId="4" borderId="2" xfId="79" applyNumberFormat="1" applyFont="1" applyFill="1" applyBorder="1" applyProtection="1">
      <protection locked="0"/>
    </xf>
    <xf numFmtId="1" fontId="13" fillId="4" borderId="4" xfId="79" applyNumberFormat="1" applyFont="1" applyFill="1" applyBorder="1" applyProtection="1">
      <protection locked="0"/>
    </xf>
    <xf numFmtId="1" fontId="13" fillId="4" borderId="5" xfId="79" applyNumberFormat="1" applyFont="1" applyFill="1" applyBorder="1" applyProtection="1">
      <protection locked="0"/>
    </xf>
    <xf numFmtId="0" fontId="16" fillId="4" borderId="2" xfId="79" applyFont="1" applyFill="1" applyBorder="1" applyAlignment="1" applyProtection="1">
      <alignment wrapText="1"/>
      <protection locked="0"/>
    </xf>
    <xf numFmtId="0" fontId="16" fillId="4" borderId="5" xfId="79" applyFont="1" applyFill="1" applyBorder="1" applyAlignment="1" applyProtection="1">
      <alignment wrapText="1"/>
      <protection locked="0"/>
    </xf>
    <xf numFmtId="0" fontId="15" fillId="5" borderId="29" xfId="79" applyNumberFormat="1" applyFont="1" applyFill="1" applyBorder="1" applyAlignment="1">
      <alignment horizontal="left" vertical="center" wrapText="1"/>
    </xf>
    <xf numFmtId="0" fontId="15" fillId="5" borderId="30" xfId="79" applyNumberFormat="1" applyFont="1" applyFill="1" applyBorder="1" applyAlignment="1">
      <alignment horizontal="left" vertical="center" wrapText="1"/>
    </xf>
    <xf numFmtId="0" fontId="15" fillId="5" borderId="28" xfId="79" applyFont="1" applyFill="1" applyBorder="1" applyAlignment="1">
      <alignment horizontal="left" vertical="center" wrapText="1"/>
    </xf>
    <xf numFmtId="1" fontId="13" fillId="4" borderId="2" xfId="80" applyNumberFormat="1" applyFont="1" applyFill="1" applyBorder="1" applyProtection="1">
      <protection locked="0"/>
    </xf>
    <xf numFmtId="1" fontId="13" fillId="4" borderId="17" xfId="80" applyNumberFormat="1" applyFont="1" applyFill="1" applyBorder="1" applyProtection="1">
      <protection locked="0"/>
    </xf>
    <xf numFmtId="1" fontId="13" fillId="4" borderId="4" xfId="80" applyNumberFormat="1" applyFont="1" applyFill="1" applyBorder="1" applyProtection="1">
      <protection locked="0"/>
    </xf>
    <xf numFmtId="1" fontId="13" fillId="4" borderId="24" xfId="80" applyNumberFormat="1" applyFont="1" applyFill="1" applyBorder="1" applyProtection="1">
      <protection locked="0"/>
    </xf>
    <xf numFmtId="1" fontId="13" fillId="4" borderId="5" xfId="80" applyNumberFormat="1" applyFont="1" applyFill="1" applyBorder="1" applyProtection="1">
      <protection locked="0"/>
    </xf>
    <xf numFmtId="1" fontId="13" fillId="4" borderId="31" xfId="80" applyNumberFormat="1" applyFont="1" applyFill="1" applyBorder="1" applyProtection="1">
      <protection locked="0"/>
    </xf>
    <xf numFmtId="1" fontId="13" fillId="4" borderId="2" xfId="81" applyNumberFormat="1" applyFont="1" applyFill="1" applyBorder="1" applyProtection="1">
      <protection locked="0"/>
    </xf>
    <xf numFmtId="1" fontId="13" fillId="4" borderId="4" xfId="81" applyNumberFormat="1" applyFont="1" applyFill="1" applyBorder="1" applyProtection="1">
      <protection locked="0"/>
    </xf>
    <xf numFmtId="1" fontId="13" fillId="4" borderId="5" xfId="81" applyNumberFormat="1" applyFont="1" applyFill="1" applyBorder="1" applyProtection="1">
      <protection locked="0"/>
    </xf>
    <xf numFmtId="0" fontId="13" fillId="4" borderId="2" xfId="82" applyFont="1" applyFill="1" applyBorder="1" applyProtection="1">
      <protection locked="0"/>
    </xf>
    <xf numFmtId="0" fontId="13" fillId="4" borderId="4" xfId="82" applyFont="1" applyFill="1" applyBorder="1" applyProtection="1">
      <protection locked="0"/>
    </xf>
    <xf numFmtId="0" fontId="13" fillId="4" borderId="2" xfId="82" applyFont="1" applyFill="1" applyBorder="1" applyAlignment="1" applyProtection="1">
      <alignment horizontal="right"/>
      <protection locked="0"/>
    </xf>
    <xf numFmtId="0" fontId="13" fillId="4" borderId="5" xfId="82" applyFont="1" applyFill="1" applyBorder="1" applyAlignment="1" applyProtection="1">
      <alignment horizontal="right"/>
      <protection locked="0"/>
    </xf>
    <xf numFmtId="2" fontId="13" fillId="4" borderId="2" xfId="83" applyNumberFormat="1" applyFont="1" applyFill="1" applyBorder="1" applyProtection="1">
      <protection locked="0"/>
    </xf>
    <xf numFmtId="2" fontId="13" fillId="4" borderId="4" xfId="83" applyNumberFormat="1" applyFont="1" applyFill="1" applyBorder="1" applyProtection="1">
      <protection locked="0"/>
    </xf>
    <xf numFmtId="2" fontId="13" fillId="4" borderId="5" xfId="83" applyNumberFormat="1" applyFont="1" applyFill="1" applyBorder="1" applyProtection="1">
      <protection locked="0"/>
    </xf>
    <xf numFmtId="0" fontId="13" fillId="0" borderId="2" xfId="84" applyFont="1" applyBorder="1"/>
    <xf numFmtId="0" fontId="13" fillId="0" borderId="4" xfId="84" applyFont="1" applyBorder="1"/>
    <xf numFmtId="0" fontId="13" fillId="4" borderId="5" xfId="84" applyFont="1" applyFill="1" applyBorder="1" applyProtection="1">
      <protection locked="0"/>
    </xf>
    <xf numFmtId="1" fontId="13" fillId="4" borderId="1" xfId="85" applyNumberFormat="1" applyFont="1" applyFill="1" applyBorder="1" applyProtection="1">
      <protection locked="0"/>
    </xf>
    <xf numFmtId="1" fontId="13" fillId="4" borderId="2" xfId="85" applyNumberFormat="1" applyFont="1" applyFill="1" applyBorder="1" applyProtection="1">
      <protection locked="0"/>
    </xf>
    <xf numFmtId="1" fontId="13" fillId="4" borderId="5" xfId="85" applyNumberFormat="1" applyFont="1" applyFill="1" applyBorder="1" applyProtection="1">
      <protection locked="0"/>
    </xf>
    <xf numFmtId="0" fontId="15" fillId="5" borderId="29" xfId="85" applyNumberFormat="1" applyFont="1" applyFill="1" applyBorder="1" applyAlignment="1">
      <alignment horizontal="left" vertical="center" wrapText="1"/>
    </xf>
    <xf numFmtId="0" fontId="15" fillId="5" borderId="30" xfId="85" applyNumberFormat="1" applyFont="1" applyFill="1" applyBorder="1" applyAlignment="1">
      <alignment horizontal="left" vertical="center" wrapText="1"/>
    </xf>
    <xf numFmtId="0" fontId="15" fillId="5" borderId="28" xfId="85" applyNumberFormat="1" applyFont="1" applyFill="1" applyBorder="1" applyAlignment="1">
      <alignment horizontal="left" vertical="center" wrapText="1"/>
    </xf>
    <xf numFmtId="1" fontId="13" fillId="4" borderId="1" xfId="86" applyNumberFormat="1" applyFont="1" applyFill="1" applyBorder="1" applyProtection="1">
      <protection locked="0"/>
    </xf>
    <xf numFmtId="1" fontId="13" fillId="4" borderId="15" xfId="86" applyNumberFormat="1" applyFont="1" applyFill="1" applyBorder="1" applyProtection="1">
      <protection locked="0"/>
    </xf>
    <xf numFmtId="1" fontId="13" fillId="4" borderId="2" xfId="86" applyNumberFormat="1" applyFont="1" applyFill="1" applyBorder="1" applyProtection="1">
      <protection locked="0"/>
    </xf>
    <xf numFmtId="1" fontId="13" fillId="4" borderId="17" xfId="86" applyNumberFormat="1" applyFont="1" applyFill="1" applyBorder="1" applyProtection="1">
      <protection locked="0"/>
    </xf>
    <xf numFmtId="1" fontId="13" fillId="4" borderId="5" xfId="86" applyNumberFormat="1" applyFont="1" applyFill="1" applyBorder="1" applyProtection="1">
      <protection locked="0"/>
    </xf>
    <xf numFmtId="1" fontId="13" fillId="4" borderId="31" xfId="86" applyNumberFormat="1" applyFont="1" applyFill="1" applyBorder="1" applyProtection="1">
      <protection locked="0"/>
    </xf>
    <xf numFmtId="1" fontId="13" fillId="4" borderId="1" xfId="87" applyNumberFormat="1" applyFont="1" applyFill="1" applyBorder="1" applyProtection="1">
      <protection locked="0"/>
    </xf>
    <xf numFmtId="1" fontId="13" fillId="4" borderId="2" xfId="87" applyNumberFormat="1" applyFont="1" applyFill="1" applyBorder="1" applyProtection="1">
      <protection locked="0"/>
    </xf>
    <xf numFmtId="1" fontId="13" fillId="4" borderId="5" xfId="87" applyNumberFormat="1" applyFont="1" applyFill="1" applyBorder="1" applyProtection="1">
      <protection locked="0"/>
    </xf>
    <xf numFmtId="0" fontId="13" fillId="4" borderId="1" xfId="88" applyFont="1" applyFill="1" applyBorder="1" applyProtection="1">
      <protection locked="0"/>
    </xf>
    <xf numFmtId="0" fontId="13" fillId="4" borderId="2" xfId="88" applyFont="1" applyFill="1" applyBorder="1" applyProtection="1">
      <protection locked="0"/>
    </xf>
    <xf numFmtId="0" fontId="13" fillId="4" borderId="2" xfId="88" applyFont="1" applyFill="1" applyBorder="1" applyAlignment="1" applyProtection="1">
      <alignment horizontal="right"/>
      <protection locked="0"/>
    </xf>
    <xf numFmtId="0" fontId="13" fillId="4" borderId="5" xfId="88" applyFont="1" applyFill="1" applyBorder="1" applyAlignment="1" applyProtection="1">
      <alignment horizontal="right"/>
      <protection locked="0"/>
    </xf>
    <xf numFmtId="2" fontId="13" fillId="4" borderId="2" xfId="89" applyNumberFormat="1" applyFont="1" applyFill="1" applyBorder="1" applyProtection="1">
      <protection locked="0"/>
    </xf>
    <xf numFmtId="2" fontId="13" fillId="4" borderId="5" xfId="89" applyNumberFormat="1" applyFont="1" applyFill="1" applyBorder="1" applyProtection="1">
      <protection locked="0"/>
    </xf>
    <xf numFmtId="2" fontId="13" fillId="4" borderId="1" xfId="89" applyNumberFormat="1" applyFont="1" applyFill="1" applyBorder="1" applyAlignment="1" applyProtection="1">
      <alignment horizontal="right"/>
      <protection locked="0"/>
    </xf>
    <xf numFmtId="0" fontId="13" fillId="0" borderId="1" xfId="90" applyFont="1" applyBorder="1"/>
    <xf numFmtId="0" fontId="13" fillId="0" borderId="2" xfId="90" applyFont="1" applyBorder="1"/>
    <xf numFmtId="0" fontId="13" fillId="5" borderId="1" xfId="90" applyFont="1" applyFill="1" applyBorder="1"/>
    <xf numFmtId="0" fontId="13" fillId="5" borderId="6" xfId="90" applyFont="1" applyFill="1" applyBorder="1"/>
    <xf numFmtId="1" fontId="13" fillId="4" borderId="2" xfId="91" applyNumberFormat="1" applyFont="1" applyFill="1" applyBorder="1" applyProtection="1">
      <protection locked="0"/>
    </xf>
    <xf numFmtId="0" fontId="13" fillId="4" borderId="2" xfId="91" applyFont="1" applyFill="1" applyBorder="1" applyAlignment="1" applyProtection="1">
      <alignment wrapText="1"/>
      <protection locked="0"/>
    </xf>
    <xf numFmtId="1" fontId="13" fillId="4" borderId="4" xfId="91" applyNumberFormat="1" applyFont="1" applyFill="1" applyBorder="1" applyProtection="1">
      <protection locked="0"/>
    </xf>
    <xf numFmtId="0" fontId="15" fillId="5" borderId="29" xfId="91" applyNumberFormat="1" applyFont="1" applyFill="1" applyBorder="1" applyAlignment="1">
      <alignment horizontal="left" vertical="center" wrapText="1"/>
    </xf>
    <xf numFmtId="0" fontId="15" fillId="5" borderId="30" xfId="91" applyNumberFormat="1" applyFont="1" applyFill="1" applyBorder="1" applyAlignment="1">
      <alignment horizontal="left" vertical="center" wrapText="1"/>
    </xf>
    <xf numFmtId="0" fontId="15" fillId="5" borderId="28" xfId="91" applyNumberFormat="1" applyFont="1" applyFill="1" applyBorder="1" applyAlignment="1">
      <alignment horizontal="left" vertical="center" wrapText="1"/>
    </xf>
    <xf numFmtId="1" fontId="13" fillId="4" borderId="2" xfId="92" applyNumberFormat="1" applyFont="1" applyFill="1" applyBorder="1" applyProtection="1">
      <protection locked="0"/>
    </xf>
    <xf numFmtId="1" fontId="13" fillId="4" borderId="17" xfId="92" applyNumberFormat="1" applyFont="1" applyFill="1" applyBorder="1" applyProtection="1">
      <protection locked="0"/>
    </xf>
    <xf numFmtId="1" fontId="13" fillId="4" borderId="4" xfId="92" applyNumberFormat="1" applyFont="1" applyFill="1" applyBorder="1" applyProtection="1">
      <protection locked="0"/>
    </xf>
    <xf numFmtId="1" fontId="13" fillId="4" borderId="24" xfId="92" applyNumberFormat="1" applyFont="1" applyFill="1" applyBorder="1" applyProtection="1">
      <protection locked="0"/>
    </xf>
    <xf numFmtId="1" fontId="13" fillId="4" borderId="2" xfId="93" applyNumberFormat="1" applyFont="1" applyFill="1" applyBorder="1" applyProtection="1">
      <protection locked="0"/>
    </xf>
    <xf numFmtId="1" fontId="13" fillId="4" borderId="4" xfId="93" applyNumberFormat="1" applyFont="1" applyFill="1" applyBorder="1" applyProtection="1">
      <protection locked="0"/>
    </xf>
    <xf numFmtId="0" fontId="13" fillId="4" borderId="2" xfId="94" applyFont="1" applyFill="1" applyBorder="1" applyProtection="1">
      <protection locked="0"/>
    </xf>
    <xf numFmtId="0" fontId="13" fillId="4" borderId="4" xfId="94" applyFont="1" applyFill="1" applyBorder="1" applyProtection="1">
      <protection locked="0"/>
    </xf>
    <xf numFmtId="0" fontId="13" fillId="4" borderId="2" xfId="94" applyFont="1" applyFill="1" applyBorder="1" applyAlignment="1" applyProtection="1">
      <alignment horizontal="right"/>
      <protection locked="0"/>
    </xf>
    <xf numFmtId="2" fontId="13" fillId="4" borderId="2" xfId="95" applyNumberFormat="1" applyFont="1" applyFill="1" applyBorder="1" applyProtection="1">
      <protection locked="0"/>
    </xf>
    <xf numFmtId="2" fontId="13" fillId="4" borderId="4" xfId="95" applyNumberFormat="1" applyFont="1" applyFill="1" applyBorder="1" applyProtection="1">
      <protection locked="0"/>
    </xf>
    <xf numFmtId="0" fontId="13" fillId="0" borderId="2" xfId="96" applyFont="1" applyBorder="1"/>
    <xf numFmtId="0" fontId="13" fillId="0" borderId="4" xfId="96" applyFont="1" applyBorder="1"/>
    <xf numFmtId="1" fontId="13" fillId="4" borderId="1" xfId="97" applyNumberFormat="1" applyFont="1" applyFill="1" applyBorder="1" applyProtection="1">
      <protection locked="0"/>
    </xf>
    <xf numFmtId="1" fontId="13" fillId="4" borderId="2" xfId="97" applyNumberFormat="1" applyFont="1" applyFill="1" applyBorder="1" applyProtection="1">
      <protection locked="0"/>
    </xf>
    <xf numFmtId="1" fontId="13" fillId="4" borderId="5" xfId="97" applyNumberFormat="1" applyFont="1" applyFill="1" applyBorder="1" applyProtection="1">
      <protection locked="0"/>
    </xf>
    <xf numFmtId="0" fontId="15" fillId="5" borderId="29" xfId="97" applyNumberFormat="1" applyFont="1" applyFill="1" applyBorder="1" applyAlignment="1">
      <alignment horizontal="left" vertical="center" wrapText="1"/>
    </xf>
    <xf numFmtId="0" fontId="15" fillId="5" borderId="30" xfId="97" applyNumberFormat="1" applyFont="1" applyFill="1" applyBorder="1" applyAlignment="1">
      <alignment horizontal="left" vertical="center" wrapText="1"/>
    </xf>
    <xf numFmtId="1" fontId="13" fillId="4" borderId="1" xfId="98" applyNumberFormat="1" applyFont="1" applyFill="1" applyBorder="1" applyProtection="1">
      <protection locked="0"/>
    </xf>
    <xf numFmtId="1" fontId="13" fillId="4" borderId="15" xfId="98" applyNumberFormat="1" applyFont="1" applyFill="1" applyBorder="1" applyProtection="1">
      <protection locked="0"/>
    </xf>
    <xf numFmtId="1" fontId="13" fillId="4" borderId="2" xfId="98" applyNumberFormat="1" applyFont="1" applyFill="1" applyBorder="1" applyProtection="1">
      <protection locked="0"/>
    </xf>
    <xf numFmtId="1" fontId="13" fillId="4" borderId="17" xfId="98" applyNumberFormat="1" applyFont="1" applyFill="1" applyBorder="1" applyProtection="1">
      <protection locked="0"/>
    </xf>
    <xf numFmtId="1" fontId="13" fillId="4" borderId="5" xfId="98" applyNumberFormat="1" applyFont="1" applyFill="1" applyBorder="1" applyProtection="1">
      <protection locked="0"/>
    </xf>
    <xf numFmtId="1" fontId="13" fillId="4" borderId="31" xfId="98" applyNumberFormat="1" applyFont="1" applyFill="1" applyBorder="1" applyProtection="1">
      <protection locked="0"/>
    </xf>
    <xf numFmtId="1" fontId="13" fillId="4" borderId="1" xfId="99" applyNumberFormat="1" applyFont="1" applyFill="1" applyBorder="1" applyProtection="1">
      <protection locked="0"/>
    </xf>
    <xf numFmtId="1" fontId="13" fillId="4" borderId="2" xfId="99" applyNumberFormat="1" applyFont="1" applyFill="1" applyBorder="1" applyProtection="1">
      <protection locked="0"/>
    </xf>
    <xf numFmtId="1" fontId="13" fillId="4" borderId="5" xfId="99" applyNumberFormat="1" applyFont="1" applyFill="1" applyBorder="1" applyProtection="1">
      <protection locked="0"/>
    </xf>
    <xf numFmtId="0" fontId="13" fillId="4" borderId="1" xfId="100" applyFont="1" applyFill="1" applyBorder="1" applyProtection="1">
      <protection locked="0"/>
    </xf>
    <xf numFmtId="0" fontId="13" fillId="4" borderId="2" xfId="100" applyFont="1" applyFill="1" applyBorder="1" applyProtection="1">
      <protection locked="0"/>
    </xf>
    <xf numFmtId="0" fontId="13" fillId="4" borderId="3" xfId="100" applyFont="1" applyFill="1" applyBorder="1" applyProtection="1">
      <protection locked="0"/>
    </xf>
    <xf numFmtId="0" fontId="13" fillId="4" borderId="2" xfId="100" applyFont="1" applyFill="1" applyBorder="1" applyAlignment="1" applyProtection="1">
      <alignment horizontal="right"/>
      <protection locked="0"/>
    </xf>
    <xf numFmtId="2" fontId="13" fillId="4" borderId="1" xfId="101" applyNumberFormat="1" applyFont="1" applyFill="1" applyBorder="1" applyProtection="1">
      <protection locked="0"/>
    </xf>
    <xf numFmtId="2" fontId="13" fillId="4" borderId="2" xfId="101" applyNumberFormat="1" applyFont="1" applyFill="1" applyBorder="1" applyProtection="1">
      <protection locked="0"/>
    </xf>
    <xf numFmtId="2" fontId="13" fillId="4" borderId="5" xfId="101" applyNumberFormat="1" applyFont="1" applyFill="1" applyBorder="1" applyProtection="1">
      <protection locked="0"/>
    </xf>
    <xf numFmtId="0" fontId="13" fillId="0" borderId="1" xfId="102" applyFont="1" applyBorder="1"/>
    <xf numFmtId="0" fontId="13" fillId="0" borderId="2" xfId="102" applyFont="1" applyBorder="1"/>
    <xf numFmtId="0" fontId="13" fillId="4" borderId="2" xfId="102" applyFont="1" applyFill="1" applyBorder="1" applyProtection="1">
      <protection locked="0"/>
    </xf>
    <xf numFmtId="0" fontId="13" fillId="5" borderId="1" xfId="102" applyFont="1" applyFill="1" applyBorder="1"/>
    <xf numFmtId="1" fontId="13" fillId="4" borderId="2" xfId="103" applyNumberFormat="1" applyFont="1" applyFill="1" applyBorder="1" applyProtection="1">
      <protection locked="0"/>
    </xf>
    <xf numFmtId="0" fontId="13" fillId="4" borderId="2" xfId="103" applyFont="1" applyFill="1" applyBorder="1" applyAlignment="1" applyProtection="1">
      <alignment wrapText="1"/>
      <protection locked="0"/>
    </xf>
    <xf numFmtId="0" fontId="15" fillId="5" borderId="29" xfId="103" applyNumberFormat="1" applyFont="1" applyFill="1" applyBorder="1" applyAlignment="1">
      <alignment horizontal="left" vertical="center" wrapText="1"/>
    </xf>
    <xf numFmtId="0" fontId="15" fillId="5" borderId="30" xfId="103" applyNumberFormat="1" applyFont="1" applyFill="1" applyBorder="1" applyAlignment="1">
      <alignment horizontal="left" vertical="center" wrapText="1"/>
    </xf>
    <xf numFmtId="1" fontId="15" fillId="5" borderId="28" xfId="103" applyNumberFormat="1" applyFont="1" applyFill="1" applyBorder="1" applyAlignment="1">
      <alignment horizontal="center" vertical="center"/>
    </xf>
    <xf numFmtId="0" fontId="15" fillId="5" borderId="28" xfId="103" applyNumberFormat="1" applyFont="1" applyFill="1" applyBorder="1" applyAlignment="1">
      <alignment horizontal="left" vertical="center" wrapText="1"/>
    </xf>
    <xf numFmtId="1" fontId="15" fillId="5" borderId="29" xfId="103" applyNumberFormat="1" applyFont="1" applyFill="1" applyBorder="1" applyAlignment="1">
      <alignment horizontal="center" vertical="center"/>
    </xf>
    <xf numFmtId="2" fontId="15" fillId="5" borderId="29" xfId="103" applyNumberFormat="1" applyFont="1" applyFill="1" applyBorder="1" applyAlignment="1">
      <alignment horizontal="left" vertical="center" wrapText="1"/>
    </xf>
    <xf numFmtId="0" fontId="15" fillId="5" borderId="29" xfId="103" applyNumberFormat="1" applyFont="1" applyFill="1" applyBorder="1" applyAlignment="1">
      <alignment horizontal="center" vertical="center"/>
    </xf>
    <xf numFmtId="1" fontId="13" fillId="4" borderId="2" xfId="104" applyNumberFormat="1" applyFont="1" applyFill="1" applyBorder="1" applyProtection="1">
      <protection locked="0"/>
    </xf>
    <xf numFmtId="1" fontId="13" fillId="4" borderId="17" xfId="104" applyNumberFormat="1" applyFont="1" applyFill="1" applyBorder="1" applyProtection="1">
      <protection locked="0"/>
    </xf>
    <xf numFmtId="1" fontId="13" fillId="4" borderId="4" xfId="104" applyNumberFormat="1" applyFont="1" applyFill="1" applyBorder="1" applyProtection="1">
      <protection locked="0"/>
    </xf>
    <xf numFmtId="1" fontId="13" fillId="4" borderId="24" xfId="104" applyNumberFormat="1" applyFont="1" applyFill="1" applyBorder="1" applyProtection="1">
      <protection locked="0"/>
    </xf>
    <xf numFmtId="1" fontId="13" fillId="4" borderId="2" xfId="105" applyNumberFormat="1" applyFont="1" applyFill="1" applyBorder="1" applyProtection="1">
      <protection locked="0"/>
    </xf>
    <xf numFmtId="1" fontId="13" fillId="4" borderId="4" xfId="105" applyNumberFormat="1" applyFont="1" applyFill="1" applyBorder="1" applyProtection="1">
      <protection locked="0"/>
    </xf>
    <xf numFmtId="0" fontId="13" fillId="4" borderId="2" xfId="106" applyFont="1" applyFill="1" applyBorder="1" applyProtection="1">
      <protection locked="0"/>
    </xf>
    <xf numFmtId="1" fontId="15" fillId="5" borderId="28" xfId="106" applyNumberFormat="1" applyFont="1" applyFill="1" applyBorder="1" applyAlignment="1">
      <alignment horizontal="center" vertical="center"/>
    </xf>
    <xf numFmtId="1" fontId="15" fillId="5" borderId="29" xfId="106" applyNumberFormat="1" applyFont="1" applyFill="1" applyBorder="1" applyAlignment="1">
      <alignment horizontal="center" vertical="center"/>
    </xf>
    <xf numFmtId="0" fontId="15" fillId="5" borderId="29" xfId="106" applyNumberFormat="1" applyFont="1" applyFill="1" applyBorder="1" applyAlignment="1">
      <alignment horizontal="center" vertical="center"/>
    </xf>
    <xf numFmtId="0" fontId="13" fillId="4" borderId="2" xfId="106" applyFont="1" applyFill="1" applyBorder="1" applyAlignment="1" applyProtection="1">
      <alignment horizontal="right"/>
      <protection locked="0"/>
    </xf>
    <xf numFmtId="2" fontId="13" fillId="4" borderId="2" xfId="107" applyNumberFormat="1" applyFont="1" applyFill="1" applyBorder="1" applyProtection="1">
      <protection locked="0"/>
    </xf>
    <xf numFmtId="2" fontId="13" fillId="4" borderId="4" xfId="107" applyNumberFormat="1" applyFont="1" applyFill="1" applyBorder="1" applyProtection="1">
      <protection locked="0"/>
    </xf>
    <xf numFmtId="0" fontId="13" fillId="0" borderId="2" xfId="108" applyFont="1" applyBorder="1"/>
    <xf numFmtId="0" fontId="13" fillId="0" borderId="4" xfId="108" applyFont="1" applyBorder="1"/>
    <xf numFmtId="1" fontId="13" fillId="4" borderId="1" xfId="109" applyNumberFormat="1" applyFont="1" applyFill="1" applyBorder="1" applyProtection="1">
      <protection locked="0"/>
    </xf>
    <xf numFmtId="1" fontId="13" fillId="4" borderId="2" xfId="109" applyNumberFormat="1" applyFont="1" applyFill="1" applyBorder="1" applyProtection="1">
      <protection locked="0"/>
    </xf>
    <xf numFmtId="0" fontId="13" fillId="4" borderId="1" xfId="109" applyFont="1" applyFill="1" applyBorder="1" applyAlignment="1" applyProtection="1">
      <alignment wrapText="1"/>
      <protection locked="0"/>
    </xf>
    <xf numFmtId="0" fontId="15" fillId="5" borderId="29" xfId="109" applyNumberFormat="1" applyFont="1" applyFill="1" applyBorder="1" applyAlignment="1">
      <alignment horizontal="left" vertical="center" wrapText="1"/>
    </xf>
    <xf numFmtId="0" fontId="15" fillId="5" borderId="30" xfId="109" applyNumberFormat="1" applyFont="1" applyFill="1" applyBorder="1" applyAlignment="1">
      <alignment horizontal="left" vertical="center" wrapText="1"/>
    </xf>
    <xf numFmtId="0" fontId="15" fillId="5" borderId="28" xfId="109" applyNumberFormat="1" applyFont="1" applyFill="1" applyBorder="1" applyAlignment="1">
      <alignment horizontal="left" vertical="center" wrapText="1"/>
    </xf>
    <xf numFmtId="1" fontId="13" fillId="4" borderId="1" xfId="110" applyNumberFormat="1" applyFont="1" applyFill="1" applyBorder="1" applyProtection="1">
      <protection locked="0"/>
    </xf>
    <xf numFmtId="1" fontId="13" fillId="4" borderId="15" xfId="110" applyNumberFormat="1" applyFont="1" applyFill="1" applyBorder="1" applyProtection="1">
      <protection locked="0"/>
    </xf>
    <xf numFmtId="1" fontId="13" fillId="4" borderId="2" xfId="110" applyNumberFormat="1" applyFont="1" applyFill="1" applyBorder="1" applyProtection="1">
      <protection locked="0"/>
    </xf>
    <xf numFmtId="1" fontId="13" fillId="4" borderId="17" xfId="110" applyNumberFormat="1" applyFont="1" applyFill="1" applyBorder="1" applyProtection="1">
      <protection locked="0"/>
    </xf>
    <xf numFmtId="1" fontId="13" fillId="4" borderId="1" xfId="111" applyNumberFormat="1" applyFont="1" applyFill="1" applyBorder="1" applyProtection="1">
      <protection locked="0"/>
    </xf>
    <xf numFmtId="1" fontId="13" fillId="4" borderId="2" xfId="111" applyNumberFormat="1" applyFont="1" applyFill="1" applyBorder="1" applyProtection="1">
      <protection locked="0"/>
    </xf>
    <xf numFmtId="0" fontId="13" fillId="4" borderId="1" xfId="112" applyFont="1" applyFill="1" applyBorder="1" applyProtection="1">
      <protection locked="0"/>
    </xf>
    <xf numFmtId="0" fontId="13" fillId="4" borderId="2" xfId="112" applyFont="1" applyFill="1" applyBorder="1" applyProtection="1">
      <protection locked="0"/>
    </xf>
    <xf numFmtId="0" fontId="13" fillId="4" borderId="2" xfId="112" applyFont="1" applyFill="1" applyBorder="1" applyAlignment="1" applyProtection="1">
      <alignment horizontal="right"/>
      <protection locked="0"/>
    </xf>
    <xf numFmtId="2" fontId="13" fillId="4" borderId="1" xfId="113" applyNumberFormat="1" applyFont="1" applyFill="1" applyBorder="1" applyProtection="1">
      <protection locked="0"/>
    </xf>
    <xf numFmtId="2" fontId="13" fillId="4" borderId="2" xfId="113" applyNumberFormat="1" applyFont="1" applyFill="1" applyBorder="1" applyProtection="1">
      <protection locked="0"/>
    </xf>
    <xf numFmtId="0" fontId="13" fillId="0" borderId="1" xfId="114" applyFont="1" applyBorder="1"/>
    <xf numFmtId="0" fontId="13" fillId="0" borderId="2" xfId="114" applyFont="1" applyBorder="1"/>
    <xf numFmtId="0" fontId="13" fillId="4" borderId="2" xfId="114" applyFont="1" applyFill="1" applyBorder="1" applyProtection="1">
      <protection locked="0"/>
    </xf>
    <xf numFmtId="0" fontId="13" fillId="4" borderId="3" xfId="114" applyFont="1" applyFill="1" applyBorder="1" applyProtection="1">
      <protection locked="0"/>
    </xf>
    <xf numFmtId="1" fontId="13" fillId="4" borderId="2" xfId="115" applyNumberFormat="1" applyFont="1" applyFill="1" applyBorder="1" applyProtection="1">
      <protection locked="0"/>
    </xf>
    <xf numFmtId="0" fontId="13" fillId="4" borderId="2" xfId="115" applyFont="1" applyFill="1" applyBorder="1" applyAlignment="1" applyProtection="1">
      <alignment wrapText="1"/>
      <protection locked="0"/>
    </xf>
    <xf numFmtId="1" fontId="13" fillId="4" borderId="4" xfId="115" applyNumberFormat="1" applyFont="1" applyFill="1" applyBorder="1" applyProtection="1">
      <protection locked="0"/>
    </xf>
    <xf numFmtId="0" fontId="15" fillId="5" borderId="29" xfId="115" applyNumberFormat="1" applyFont="1" applyFill="1" applyBorder="1" applyAlignment="1">
      <alignment horizontal="left" vertical="center" wrapText="1"/>
    </xf>
    <xf numFmtId="0" fontId="15" fillId="5" borderId="30" xfId="115" applyNumberFormat="1" applyFont="1" applyFill="1" applyBorder="1" applyAlignment="1">
      <alignment horizontal="left" vertical="center" wrapText="1"/>
    </xf>
    <xf numFmtId="0" fontId="15" fillId="5" borderId="28" xfId="115" applyNumberFormat="1" applyFont="1" applyFill="1" applyBorder="1" applyAlignment="1">
      <alignment horizontal="left" vertical="center" wrapText="1"/>
    </xf>
    <xf numFmtId="0" fontId="16" fillId="4" borderId="2" xfId="115" applyFont="1" applyFill="1" applyBorder="1" applyAlignment="1" applyProtection="1">
      <alignment wrapText="1"/>
      <protection locked="0"/>
    </xf>
    <xf numFmtId="1" fontId="13" fillId="4" borderId="2" xfId="116" applyNumberFormat="1" applyFont="1" applyFill="1" applyBorder="1" applyProtection="1">
      <protection locked="0"/>
    </xf>
    <xf numFmtId="1" fontId="13" fillId="4" borderId="17" xfId="116" applyNumberFormat="1" applyFont="1" applyFill="1" applyBorder="1" applyProtection="1">
      <protection locked="0"/>
    </xf>
    <xf numFmtId="1" fontId="13" fillId="4" borderId="4" xfId="116" applyNumberFormat="1" applyFont="1" applyFill="1" applyBorder="1" applyProtection="1">
      <protection locked="0"/>
    </xf>
    <xf numFmtId="1" fontId="13" fillId="4" borderId="24" xfId="116" applyNumberFormat="1" applyFont="1" applyFill="1" applyBorder="1" applyProtection="1">
      <protection locked="0"/>
    </xf>
    <xf numFmtId="1" fontId="13" fillId="4" borderId="2" xfId="117" applyNumberFormat="1" applyFont="1" applyFill="1" applyBorder="1" applyProtection="1">
      <protection locked="0"/>
    </xf>
    <xf numFmtId="1" fontId="13" fillId="4" borderId="4" xfId="117" applyNumberFormat="1" applyFont="1" applyFill="1" applyBorder="1" applyProtection="1">
      <protection locked="0"/>
    </xf>
    <xf numFmtId="0" fontId="13" fillId="4" borderId="2" xfId="118" applyFont="1" applyFill="1" applyBorder="1" applyProtection="1">
      <protection locked="0"/>
    </xf>
    <xf numFmtId="0" fontId="13" fillId="4" borderId="2" xfId="118" applyFont="1" applyFill="1" applyBorder="1" applyAlignment="1" applyProtection="1">
      <alignment horizontal="right"/>
      <protection locked="0"/>
    </xf>
    <xf numFmtId="0" fontId="13" fillId="4" borderId="4" xfId="118" applyFont="1" applyFill="1" applyBorder="1" applyAlignment="1" applyProtection="1">
      <alignment horizontal="right"/>
      <protection locked="0"/>
    </xf>
    <xf numFmtId="2" fontId="13" fillId="4" borderId="2" xfId="119" applyNumberFormat="1" applyFont="1" applyFill="1" applyBorder="1" applyProtection="1">
      <protection locked="0"/>
    </xf>
    <xf numFmtId="2" fontId="13" fillId="4" borderId="4" xfId="119" applyNumberFormat="1" applyFont="1" applyFill="1" applyBorder="1" applyProtection="1">
      <protection locked="0"/>
    </xf>
    <xf numFmtId="0" fontId="13" fillId="0" borderId="2" xfId="120" applyFont="1" applyBorder="1"/>
    <xf numFmtId="0" fontId="13" fillId="0" borderId="4" xfId="12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21">
    <cellStyle name="Обычный" xfId="0" builtinId="0"/>
    <cellStyle name="Обычный 10" xfId="9"/>
    <cellStyle name="Обычный 100" xfId="96"/>
    <cellStyle name="Обычный 101" xfId="97"/>
    <cellStyle name="Обычный 102" xfId="98"/>
    <cellStyle name="Обычный 103" xfId="99"/>
    <cellStyle name="Обычный 104" xfId="100"/>
    <cellStyle name="Обычный 105" xfId="101"/>
    <cellStyle name="Обычный 106" xfId="102"/>
    <cellStyle name="Обычный 107" xfId="103"/>
    <cellStyle name="Обычный 108" xfId="104"/>
    <cellStyle name="Обычный 109" xfId="105"/>
    <cellStyle name="Обычный 11" xfId="10"/>
    <cellStyle name="Обычный 110" xfId="106"/>
    <cellStyle name="Обычный 111" xfId="107"/>
    <cellStyle name="Обычный 112" xfId="108"/>
    <cellStyle name="Обычный 113" xfId="109"/>
    <cellStyle name="Обычный 114" xfId="110"/>
    <cellStyle name="Обычный 115" xfId="111"/>
    <cellStyle name="Обычный 116" xfId="112"/>
    <cellStyle name="Обычный 117" xfId="113"/>
    <cellStyle name="Обычный 118" xfId="114"/>
    <cellStyle name="Обычный 119" xfId="115"/>
    <cellStyle name="Обычный 12" xfId="11"/>
    <cellStyle name="Обычный 120" xfId="116"/>
    <cellStyle name="Обычный 121" xfId="117"/>
    <cellStyle name="Обычный 122" xfId="118"/>
    <cellStyle name="Обычный 123" xfId="119"/>
    <cellStyle name="Обычный 124" xfId="120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47"/>
    <cellStyle name="Обычный 49" xfId="48"/>
    <cellStyle name="Обычный 5" xfId="4"/>
    <cellStyle name="Обычный 51" xfId="49"/>
    <cellStyle name="Обычный 52" xfId="50"/>
    <cellStyle name="Обычный 53" xfId="51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5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6"/>
    <cellStyle name="Обычный 70" xfId="68"/>
    <cellStyle name="Обычный 71" xfId="69"/>
    <cellStyle name="Обычный 72" xfId="70"/>
    <cellStyle name="Обычный 73" xfId="71"/>
    <cellStyle name="Обычный 74" xfId="72"/>
    <cellStyle name="Обычный 75" xfId="73"/>
    <cellStyle name="Обычный 76" xfId="74"/>
    <cellStyle name="Обычный 77" xfId="75"/>
    <cellStyle name="Обычный 79" xfId="76"/>
    <cellStyle name="Обычный 8" xfId="7"/>
    <cellStyle name="Обычный 80" xfId="77"/>
    <cellStyle name="Обычный 81" xfId="78"/>
    <cellStyle name="Обычный 82" xfId="79"/>
    <cellStyle name="Обычный 83" xfId="80"/>
    <cellStyle name="Обычный 84" xfId="81"/>
    <cellStyle name="Обычный 85" xfId="82"/>
    <cellStyle name="Обычный 87" xfId="83"/>
    <cellStyle name="Обычный 88" xfId="84"/>
    <cellStyle name="Обычный 89" xfId="85"/>
    <cellStyle name="Обычный 9" xfId="8"/>
    <cellStyle name="Обычный 90" xfId="86"/>
    <cellStyle name="Обычный 91" xfId="87"/>
    <cellStyle name="Обычный 92" xfId="88"/>
    <cellStyle name="Обычный 93" xfId="89"/>
    <cellStyle name="Обычный 94" xfId="90"/>
    <cellStyle name="Обычный 95" xfId="91"/>
    <cellStyle name="Обычный 96" xfId="92"/>
    <cellStyle name="Обычный 97" xfId="93"/>
    <cellStyle name="Обычный 98" xfId="94"/>
    <cellStyle name="Обычный 99" xfId="9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44" activePane="bottomRight" state="frozen"/>
      <selection pane="topRight" activeCell="E1" sqref="E1"/>
      <selection pane="bottomLeft" activeCell="A6" sqref="A6"/>
      <selection pane="bottomRight" activeCell="J147" sqref="J147:J153"/>
    </sheetView>
  </sheetViews>
  <sheetFormatPr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>
      <c r="A1" s="1" t="s">
        <v>7</v>
      </c>
      <c r="C1" s="504" t="s">
        <v>116</v>
      </c>
      <c r="D1" s="505"/>
      <c r="E1" s="505"/>
      <c r="F1" s="11" t="s">
        <v>15</v>
      </c>
      <c r="G1" s="2" t="s">
        <v>16</v>
      </c>
      <c r="H1" s="506" t="s">
        <v>114</v>
      </c>
      <c r="I1" s="506"/>
      <c r="J1" s="506"/>
      <c r="K1" s="506"/>
    </row>
    <row r="2" spans="1:12" ht="17.399999999999999">
      <c r="A2" s="34" t="s">
        <v>6</v>
      </c>
      <c r="C2" s="2"/>
      <c r="G2" s="2" t="s">
        <v>17</v>
      </c>
      <c r="H2" s="506" t="s">
        <v>115</v>
      </c>
      <c r="I2" s="506"/>
      <c r="J2" s="506"/>
      <c r="K2" s="506"/>
    </row>
    <row r="3" spans="1:12" ht="17.25" customHeight="1">
      <c r="A3" s="4" t="s">
        <v>8</v>
      </c>
      <c r="C3" s="2"/>
      <c r="D3" s="3"/>
      <c r="E3" s="37" t="s">
        <v>117</v>
      </c>
      <c r="G3" s="2" t="s">
        <v>18</v>
      </c>
      <c r="H3" s="44">
        <v>8</v>
      </c>
      <c r="I3" s="44">
        <v>1</v>
      </c>
      <c r="J3" s="45">
        <v>2025</v>
      </c>
      <c r="K3" s="46"/>
    </row>
    <row r="4" spans="1:12" ht="13.8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1.2" thickBot="1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4.4">
      <c r="A6" s="19">
        <v>1</v>
      </c>
      <c r="B6" s="20">
        <v>1</v>
      </c>
      <c r="C6" s="21" t="s">
        <v>19</v>
      </c>
      <c r="D6" s="52" t="s">
        <v>20</v>
      </c>
      <c r="E6" s="47" t="s">
        <v>38</v>
      </c>
      <c r="F6" s="48">
        <v>200</v>
      </c>
      <c r="G6" s="55">
        <v>7</v>
      </c>
      <c r="H6" s="55">
        <v>9</v>
      </c>
      <c r="I6" s="56">
        <v>29</v>
      </c>
      <c r="J6" s="59">
        <v>232</v>
      </c>
      <c r="K6" s="61">
        <v>173</v>
      </c>
      <c r="L6" s="65" t="s">
        <v>42</v>
      </c>
    </row>
    <row r="7" spans="1:12" ht="15" thickBot="1">
      <c r="A7" s="22"/>
      <c r="B7" s="14"/>
      <c r="C7" s="10"/>
      <c r="D7" s="53" t="s">
        <v>21</v>
      </c>
      <c r="E7" s="49" t="s">
        <v>39</v>
      </c>
      <c r="F7" s="50">
        <v>200</v>
      </c>
      <c r="G7" s="57">
        <v>4</v>
      </c>
      <c r="H7" s="57">
        <v>3.7</v>
      </c>
      <c r="I7" s="58">
        <v>26</v>
      </c>
      <c r="J7" s="60">
        <v>149.30000000000001</v>
      </c>
      <c r="K7" s="62">
        <v>382</v>
      </c>
      <c r="L7" s="64">
        <v>11.12</v>
      </c>
    </row>
    <row r="8" spans="1:12" ht="15" thickBot="1">
      <c r="A8" s="22"/>
      <c r="B8" s="14"/>
      <c r="C8" s="10"/>
      <c r="D8" s="53" t="s">
        <v>22</v>
      </c>
      <c r="E8" s="47" t="s">
        <v>40</v>
      </c>
      <c r="F8" s="50">
        <v>60</v>
      </c>
      <c r="G8" s="57">
        <v>7</v>
      </c>
      <c r="H8" s="57">
        <v>10</v>
      </c>
      <c r="I8" s="58">
        <v>18</v>
      </c>
      <c r="J8" s="60">
        <v>189</v>
      </c>
      <c r="K8" s="62">
        <v>3</v>
      </c>
      <c r="L8" s="64">
        <v>11.84</v>
      </c>
    </row>
    <row r="9" spans="1:12" ht="14.4">
      <c r="A9" s="22"/>
      <c r="B9" s="14"/>
      <c r="C9" s="10"/>
      <c r="D9" s="54" t="s">
        <v>23</v>
      </c>
      <c r="E9" s="51" t="s">
        <v>41</v>
      </c>
      <c r="F9" s="48">
        <v>100</v>
      </c>
      <c r="G9" s="55">
        <v>0</v>
      </c>
      <c r="H9" s="55">
        <v>0</v>
      </c>
      <c r="I9" s="56">
        <v>10</v>
      </c>
      <c r="J9" s="59">
        <v>44</v>
      </c>
      <c r="K9" s="61">
        <v>338</v>
      </c>
      <c r="L9" s="63">
        <v>6.5</v>
      </c>
    </row>
    <row r="10" spans="1:12" ht="14.4">
      <c r="A10" s="22"/>
      <c r="B10" s="14"/>
      <c r="C10" s="10"/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4.4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4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thickBot="1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18</v>
      </c>
      <c r="H13" s="18">
        <f t="shared" si="0"/>
        <v>22.7</v>
      </c>
      <c r="I13" s="18">
        <f t="shared" si="0"/>
        <v>83</v>
      </c>
      <c r="J13" s="18">
        <f t="shared" si="0"/>
        <v>614.29999999999995</v>
      </c>
      <c r="K13" s="24"/>
      <c r="L13" s="18">
        <f t="shared" ref="L13" si="1">SUM(L6:L12)</f>
        <v>29.46</v>
      </c>
    </row>
    <row r="14" spans="1:12" ht="14.4">
      <c r="A14" s="25">
        <f>A6</f>
        <v>1</v>
      </c>
      <c r="B14" s="12">
        <f>B6</f>
        <v>1</v>
      </c>
      <c r="C14" s="9" t="s">
        <v>24</v>
      </c>
      <c r="D14" s="73" t="s">
        <v>25</v>
      </c>
      <c r="E14" s="68" t="s">
        <v>43</v>
      </c>
      <c r="F14" s="69">
        <v>60</v>
      </c>
      <c r="G14" s="76">
        <v>1</v>
      </c>
      <c r="H14" s="76">
        <v>1</v>
      </c>
      <c r="I14" s="77">
        <v>6</v>
      </c>
      <c r="J14" s="79">
        <v>38</v>
      </c>
      <c r="K14" s="81">
        <v>45</v>
      </c>
      <c r="L14" s="84">
        <v>8.16</v>
      </c>
    </row>
    <row r="15" spans="1:12" ht="14.4">
      <c r="A15" s="22"/>
      <c r="B15" s="14"/>
      <c r="C15" s="10"/>
      <c r="D15" s="72" t="s">
        <v>26</v>
      </c>
      <c r="E15" s="70" t="s">
        <v>44</v>
      </c>
      <c r="F15" s="66">
        <v>215</v>
      </c>
      <c r="G15" s="74">
        <v>5</v>
      </c>
      <c r="H15" s="74">
        <v>3</v>
      </c>
      <c r="I15" s="75">
        <v>17</v>
      </c>
      <c r="J15" s="78">
        <v>118</v>
      </c>
      <c r="K15" s="80">
        <v>102</v>
      </c>
      <c r="L15" s="83">
        <v>24.15</v>
      </c>
    </row>
    <row r="16" spans="1:12" ht="14.4">
      <c r="A16" s="22"/>
      <c r="B16" s="14"/>
      <c r="C16" s="10"/>
      <c r="D16" s="72" t="s">
        <v>27</v>
      </c>
      <c r="E16" s="70" t="s">
        <v>45</v>
      </c>
      <c r="F16" s="66">
        <v>90</v>
      </c>
      <c r="G16" s="74">
        <v>17</v>
      </c>
      <c r="H16" s="74">
        <v>23</v>
      </c>
      <c r="I16" s="75">
        <v>4</v>
      </c>
      <c r="J16" s="78">
        <v>293</v>
      </c>
      <c r="K16" s="80">
        <v>268</v>
      </c>
      <c r="L16" s="83">
        <v>19.11</v>
      </c>
    </row>
    <row r="17" spans="1:12" ht="14.4">
      <c r="A17" s="22"/>
      <c r="B17" s="14"/>
      <c r="C17" s="10"/>
      <c r="D17" s="72" t="s">
        <v>28</v>
      </c>
      <c r="E17" s="70" t="s">
        <v>46</v>
      </c>
      <c r="F17" s="66">
        <v>150</v>
      </c>
      <c r="G17" s="74">
        <v>6</v>
      </c>
      <c r="H17" s="74">
        <v>3</v>
      </c>
      <c r="I17" s="75">
        <v>36</v>
      </c>
      <c r="J17" s="78">
        <v>199</v>
      </c>
      <c r="K17" s="80">
        <v>203</v>
      </c>
      <c r="L17" s="83">
        <v>10.18</v>
      </c>
    </row>
    <row r="18" spans="1:12" ht="14.4">
      <c r="A18" s="22"/>
      <c r="B18" s="14"/>
      <c r="C18" s="10"/>
      <c r="D18" s="72" t="s">
        <v>49</v>
      </c>
      <c r="E18" s="70" t="s">
        <v>47</v>
      </c>
      <c r="F18" s="66">
        <v>200</v>
      </c>
      <c r="G18" s="74">
        <v>0</v>
      </c>
      <c r="H18" s="74">
        <v>0</v>
      </c>
      <c r="I18" s="75">
        <v>15</v>
      </c>
      <c r="J18" s="78">
        <v>62</v>
      </c>
      <c r="K18" s="80">
        <v>377</v>
      </c>
      <c r="L18" s="83">
        <v>9.26</v>
      </c>
    </row>
    <row r="19" spans="1:12" ht="14.4">
      <c r="A19" s="22"/>
      <c r="B19" s="14"/>
      <c r="C19" s="10"/>
      <c r="D19" s="72" t="s">
        <v>30</v>
      </c>
      <c r="E19" s="67"/>
      <c r="F19" s="66"/>
      <c r="G19" s="74"/>
      <c r="H19" s="74"/>
      <c r="I19" s="75"/>
      <c r="J19" s="78"/>
      <c r="K19" s="80"/>
      <c r="L19" s="83"/>
    </row>
    <row r="20" spans="1:12" ht="15" thickBot="1">
      <c r="A20" s="22"/>
      <c r="B20" s="14"/>
      <c r="C20" s="10"/>
      <c r="D20" s="72" t="s">
        <v>31</v>
      </c>
      <c r="E20" s="71" t="s">
        <v>48</v>
      </c>
      <c r="F20" s="66">
        <v>40</v>
      </c>
      <c r="G20" s="74">
        <v>3</v>
      </c>
      <c r="H20" s="74">
        <v>0</v>
      </c>
      <c r="I20" s="75">
        <v>14</v>
      </c>
      <c r="J20" s="78">
        <v>70</v>
      </c>
      <c r="K20" s="82" t="s">
        <v>50</v>
      </c>
      <c r="L20" s="83">
        <v>1.32</v>
      </c>
    </row>
    <row r="21" spans="1:12" ht="14.4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3"/>
      <c r="B23" s="16"/>
      <c r="C23" s="7"/>
      <c r="D23" s="17" t="s">
        <v>32</v>
      </c>
      <c r="E23" s="8"/>
      <c r="F23" s="18">
        <f>SUM(F14:F22)</f>
        <v>755</v>
      </c>
      <c r="G23" s="18">
        <f t="shared" ref="G23:J23" si="2">SUM(G14:G22)</f>
        <v>32</v>
      </c>
      <c r="H23" s="18">
        <f t="shared" si="2"/>
        <v>30</v>
      </c>
      <c r="I23" s="18">
        <f t="shared" si="2"/>
        <v>92</v>
      </c>
      <c r="J23" s="18">
        <f t="shared" si="2"/>
        <v>780</v>
      </c>
      <c r="K23" s="24"/>
      <c r="L23" s="18">
        <f t="shared" ref="L23" si="3">SUM(L14:L22)</f>
        <v>72.179999999999993</v>
      </c>
    </row>
    <row r="24" spans="1:12" ht="15" thickBot="1">
      <c r="A24" s="28">
        <f>A6</f>
        <v>1</v>
      </c>
      <c r="B24" s="29">
        <f>B6</f>
        <v>1</v>
      </c>
      <c r="C24" s="501" t="s">
        <v>4</v>
      </c>
      <c r="D24" s="502"/>
      <c r="E24" s="30"/>
      <c r="F24" s="31">
        <f>F13+F23</f>
        <v>1315</v>
      </c>
      <c r="G24" s="31">
        <f t="shared" ref="G24:J24" si="4">G13+G23</f>
        <v>50</v>
      </c>
      <c r="H24" s="31">
        <f t="shared" si="4"/>
        <v>52.7</v>
      </c>
      <c r="I24" s="31">
        <f t="shared" si="4"/>
        <v>175</v>
      </c>
      <c r="J24" s="31">
        <f t="shared" si="4"/>
        <v>1394.3</v>
      </c>
      <c r="K24" s="31"/>
      <c r="L24" s="31">
        <f t="shared" ref="L24" si="5">L13+L23</f>
        <v>101.63999999999999</v>
      </c>
    </row>
    <row r="25" spans="1:12" ht="14.4">
      <c r="A25" s="13">
        <v>1</v>
      </c>
      <c r="B25" s="14">
        <v>2</v>
      </c>
      <c r="C25" s="21" t="s">
        <v>19</v>
      </c>
      <c r="D25" s="92" t="s">
        <v>28</v>
      </c>
      <c r="E25" s="85" t="s">
        <v>51</v>
      </c>
      <c r="F25" s="86">
        <v>150</v>
      </c>
      <c r="G25" s="97">
        <v>4</v>
      </c>
      <c r="H25" s="97">
        <v>5</v>
      </c>
      <c r="I25" s="98">
        <v>37</v>
      </c>
      <c r="J25" s="105">
        <v>209</v>
      </c>
      <c r="K25" s="109">
        <v>304</v>
      </c>
      <c r="L25" s="114">
        <v>9.9</v>
      </c>
    </row>
    <row r="26" spans="1:12" ht="14.4">
      <c r="A26" s="13"/>
      <c r="B26" s="14"/>
      <c r="C26" s="10"/>
      <c r="D26" s="93" t="s">
        <v>27</v>
      </c>
      <c r="E26" s="85" t="s">
        <v>52</v>
      </c>
      <c r="F26" s="87">
        <v>90</v>
      </c>
      <c r="G26" s="99">
        <v>14</v>
      </c>
      <c r="H26" s="99">
        <v>5</v>
      </c>
      <c r="I26" s="100">
        <v>9</v>
      </c>
      <c r="J26" s="106">
        <v>138</v>
      </c>
      <c r="K26" s="110">
        <v>295</v>
      </c>
      <c r="L26" s="115">
        <v>23.5</v>
      </c>
    </row>
    <row r="27" spans="1:12" ht="14.4">
      <c r="A27" s="13"/>
      <c r="B27" s="14"/>
      <c r="C27" s="10"/>
      <c r="D27" s="94" t="s">
        <v>21</v>
      </c>
      <c r="E27" s="85" t="s">
        <v>53</v>
      </c>
      <c r="F27" s="88">
        <v>200</v>
      </c>
      <c r="G27" s="101">
        <v>3</v>
      </c>
      <c r="H27" s="101">
        <v>3</v>
      </c>
      <c r="I27" s="102">
        <v>16</v>
      </c>
      <c r="J27" s="107">
        <v>100</v>
      </c>
      <c r="K27" s="111">
        <v>379</v>
      </c>
      <c r="L27" s="116">
        <v>12.16</v>
      </c>
    </row>
    <row r="28" spans="1:12" ht="15" thickBot="1">
      <c r="A28" s="13"/>
      <c r="B28" s="14"/>
      <c r="C28" s="10"/>
      <c r="D28" s="94" t="s">
        <v>22</v>
      </c>
      <c r="E28" s="89" t="s">
        <v>54</v>
      </c>
      <c r="F28" s="88">
        <v>40</v>
      </c>
      <c r="G28" s="101">
        <v>2</v>
      </c>
      <c r="H28" s="101">
        <v>0</v>
      </c>
      <c r="I28" s="102">
        <v>13</v>
      </c>
      <c r="J28" s="107">
        <v>62</v>
      </c>
      <c r="K28" s="112" t="s">
        <v>50</v>
      </c>
      <c r="L28" s="116">
        <v>1.32</v>
      </c>
    </row>
    <row r="29" spans="1:12" ht="14.4">
      <c r="A29" s="13"/>
      <c r="B29" s="14"/>
      <c r="C29" s="10"/>
      <c r="D29" s="95" t="s">
        <v>25</v>
      </c>
      <c r="E29" s="90" t="s">
        <v>55</v>
      </c>
      <c r="F29" s="88">
        <v>60</v>
      </c>
      <c r="G29" s="101">
        <v>0</v>
      </c>
      <c r="H29" s="101">
        <v>0</v>
      </c>
      <c r="I29" s="102">
        <v>1</v>
      </c>
      <c r="J29" s="107">
        <v>7</v>
      </c>
      <c r="K29" s="111">
        <v>70</v>
      </c>
      <c r="L29" s="116">
        <v>8.3000000000000007</v>
      </c>
    </row>
    <row r="30" spans="1:12" ht="15" thickBot="1">
      <c r="A30" s="13"/>
      <c r="B30" s="14"/>
      <c r="C30" s="10"/>
      <c r="D30" s="96" t="s">
        <v>29</v>
      </c>
      <c r="E30" s="85" t="s">
        <v>56</v>
      </c>
      <c r="F30" s="91">
        <v>200</v>
      </c>
      <c r="G30" s="103">
        <v>6</v>
      </c>
      <c r="H30" s="103">
        <v>7</v>
      </c>
      <c r="I30" s="104">
        <v>9</v>
      </c>
      <c r="J30" s="108">
        <v>126</v>
      </c>
      <c r="K30" s="113" t="s">
        <v>50</v>
      </c>
      <c r="L30" s="117">
        <v>17.8</v>
      </c>
    </row>
    <row r="31" spans="1:12" ht="14.4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thickBot="1">
      <c r="A32" s="15"/>
      <c r="B32" s="16"/>
      <c r="C32" s="7"/>
      <c r="D32" s="17" t="s">
        <v>32</v>
      </c>
      <c r="E32" s="8"/>
      <c r="F32" s="18">
        <f>SUM(F25:F31)</f>
        <v>740</v>
      </c>
      <c r="G32" s="18">
        <f t="shared" ref="G32" si="6">SUM(G25:G31)</f>
        <v>29</v>
      </c>
      <c r="H32" s="18">
        <f t="shared" ref="H32" si="7">SUM(H25:H31)</f>
        <v>20</v>
      </c>
      <c r="I32" s="18">
        <f t="shared" ref="I32" si="8">SUM(I25:I31)</f>
        <v>85</v>
      </c>
      <c r="J32" s="18">
        <f t="shared" ref="J32:L32" si="9">SUM(J25:J31)</f>
        <v>642</v>
      </c>
      <c r="K32" s="24"/>
      <c r="L32" s="18">
        <f t="shared" si="9"/>
        <v>72.98</v>
      </c>
    </row>
    <row r="33" spans="1:12" ht="14.4">
      <c r="A33" s="12">
        <f>A25</f>
        <v>1</v>
      </c>
      <c r="B33" s="12">
        <f>B25</f>
        <v>2</v>
      </c>
      <c r="C33" s="9" t="s">
        <v>24</v>
      </c>
      <c r="D33" s="125" t="s">
        <v>25</v>
      </c>
      <c r="E33" s="123" t="s">
        <v>57</v>
      </c>
      <c r="F33" s="119">
        <v>60</v>
      </c>
      <c r="G33" s="127">
        <v>1</v>
      </c>
      <c r="H33" s="127">
        <v>3</v>
      </c>
      <c r="I33" s="128">
        <v>5</v>
      </c>
      <c r="J33" s="131">
        <v>51</v>
      </c>
      <c r="K33" s="134">
        <v>52</v>
      </c>
      <c r="L33" s="138">
        <v>8.19</v>
      </c>
    </row>
    <row r="34" spans="1:12" ht="14.4">
      <c r="A34" s="13"/>
      <c r="B34" s="14"/>
      <c r="C34" s="10"/>
      <c r="D34" s="126" t="s">
        <v>26</v>
      </c>
      <c r="E34" s="124" t="s">
        <v>58</v>
      </c>
      <c r="F34" s="120">
        <v>215</v>
      </c>
      <c r="G34" s="129">
        <v>10</v>
      </c>
      <c r="H34" s="129">
        <v>9</v>
      </c>
      <c r="I34" s="130">
        <v>25</v>
      </c>
      <c r="J34" s="132">
        <v>220</v>
      </c>
      <c r="K34" s="135">
        <v>103</v>
      </c>
      <c r="L34" s="139">
        <v>23.13</v>
      </c>
    </row>
    <row r="35" spans="1:12" ht="14.4">
      <c r="A35" s="13"/>
      <c r="B35" s="14"/>
      <c r="C35" s="10"/>
      <c r="D35" s="126" t="s">
        <v>27</v>
      </c>
      <c r="E35" s="118" t="s">
        <v>59</v>
      </c>
      <c r="F35" s="120">
        <v>90</v>
      </c>
      <c r="G35" s="129">
        <v>18</v>
      </c>
      <c r="H35" s="129">
        <v>10</v>
      </c>
      <c r="I35" s="130">
        <v>2</v>
      </c>
      <c r="J35" s="132">
        <v>177</v>
      </c>
      <c r="K35" s="136">
        <v>232</v>
      </c>
      <c r="L35" s="139">
        <v>21.16</v>
      </c>
    </row>
    <row r="36" spans="1:12" ht="14.4">
      <c r="A36" s="13"/>
      <c r="B36" s="14"/>
      <c r="C36" s="10"/>
      <c r="D36" s="126" t="s">
        <v>28</v>
      </c>
      <c r="E36" s="118" t="s">
        <v>60</v>
      </c>
      <c r="F36" s="120">
        <v>150</v>
      </c>
      <c r="G36" s="129">
        <v>5</v>
      </c>
      <c r="H36" s="129">
        <v>11</v>
      </c>
      <c r="I36" s="130">
        <v>33</v>
      </c>
      <c r="J36" s="132">
        <v>248</v>
      </c>
      <c r="K36" s="136">
        <v>125</v>
      </c>
      <c r="L36" s="139">
        <v>10.24</v>
      </c>
    </row>
    <row r="37" spans="1:12" ht="14.4">
      <c r="A37" s="13"/>
      <c r="B37" s="14"/>
      <c r="C37" s="10"/>
      <c r="D37" s="126" t="s">
        <v>49</v>
      </c>
      <c r="E37" s="118" t="s">
        <v>61</v>
      </c>
      <c r="F37" s="120">
        <v>200</v>
      </c>
      <c r="G37" s="129">
        <v>0</v>
      </c>
      <c r="H37" s="129">
        <v>0</v>
      </c>
      <c r="I37" s="130">
        <v>24</v>
      </c>
      <c r="J37" s="132">
        <v>98</v>
      </c>
      <c r="K37" s="136">
        <v>349</v>
      </c>
      <c r="L37" s="139">
        <v>6.12</v>
      </c>
    </row>
    <row r="38" spans="1:12" ht="14.4">
      <c r="A38" s="13"/>
      <c r="B38" s="14"/>
      <c r="C38" s="10"/>
      <c r="D38" s="126" t="s">
        <v>30</v>
      </c>
      <c r="E38" s="122"/>
      <c r="F38" s="120"/>
      <c r="G38" s="129"/>
      <c r="H38" s="129"/>
      <c r="I38" s="130"/>
      <c r="J38" s="132"/>
      <c r="K38" s="133"/>
      <c r="L38" s="139"/>
    </row>
    <row r="39" spans="1:12" ht="15" thickBot="1">
      <c r="A39" s="13"/>
      <c r="B39" s="14"/>
      <c r="C39" s="10"/>
      <c r="D39" s="126" t="s">
        <v>31</v>
      </c>
      <c r="E39" s="121" t="s">
        <v>48</v>
      </c>
      <c r="F39" s="120">
        <v>40</v>
      </c>
      <c r="G39" s="129">
        <v>3</v>
      </c>
      <c r="H39" s="129">
        <v>0</v>
      </c>
      <c r="I39" s="130">
        <v>14</v>
      </c>
      <c r="J39" s="132">
        <v>69</v>
      </c>
      <c r="K39" s="137" t="s">
        <v>50</v>
      </c>
      <c r="L39" s="139">
        <v>1.32</v>
      </c>
    </row>
    <row r="40" spans="1:12" ht="14.4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>
      <c r="A42" s="15"/>
      <c r="B42" s="16"/>
      <c r="C42" s="7"/>
      <c r="D42" s="17" t="s">
        <v>32</v>
      </c>
      <c r="E42" s="8"/>
      <c r="F42" s="18">
        <f>SUM(F33:F41)</f>
        <v>755</v>
      </c>
      <c r="G42" s="18">
        <f t="shared" ref="G42" si="10">SUM(G33:G41)</f>
        <v>37</v>
      </c>
      <c r="H42" s="18">
        <f t="shared" ref="H42" si="11">SUM(H33:H41)</f>
        <v>33</v>
      </c>
      <c r="I42" s="18">
        <f t="shared" ref="I42" si="12">SUM(I33:I41)</f>
        <v>103</v>
      </c>
      <c r="J42" s="18">
        <f t="shared" ref="J42:L42" si="13">SUM(J33:J41)</f>
        <v>863</v>
      </c>
      <c r="K42" s="24"/>
      <c r="L42" s="18">
        <f t="shared" si="13"/>
        <v>70.16</v>
      </c>
    </row>
    <row r="43" spans="1:12" ht="15.75" customHeight="1" thickBot="1">
      <c r="A43" s="32">
        <f>A25</f>
        <v>1</v>
      </c>
      <c r="B43" s="32">
        <f>B25</f>
        <v>2</v>
      </c>
      <c r="C43" s="501" t="s">
        <v>4</v>
      </c>
      <c r="D43" s="502"/>
      <c r="E43" s="30"/>
      <c r="F43" s="31">
        <f>F32+F42</f>
        <v>1495</v>
      </c>
      <c r="G43" s="31">
        <f t="shared" ref="G43" si="14">G32+G42</f>
        <v>66</v>
      </c>
      <c r="H43" s="31">
        <f t="shared" ref="H43" si="15">H32+H42</f>
        <v>53</v>
      </c>
      <c r="I43" s="31">
        <f t="shared" ref="I43" si="16">I32+I42</f>
        <v>188</v>
      </c>
      <c r="J43" s="31">
        <f t="shared" ref="J43:L43" si="17">J32+J42</f>
        <v>1505</v>
      </c>
      <c r="K43" s="31"/>
      <c r="L43" s="31">
        <f t="shared" si="17"/>
        <v>143.13999999999999</v>
      </c>
    </row>
    <row r="44" spans="1:12" ht="14.4">
      <c r="A44" s="19">
        <v>1</v>
      </c>
      <c r="B44" s="20">
        <v>3</v>
      </c>
      <c r="C44" s="21" t="s">
        <v>19</v>
      </c>
      <c r="D44" s="153" t="s">
        <v>20</v>
      </c>
      <c r="E44" s="140" t="s">
        <v>62</v>
      </c>
      <c r="F44" s="141">
        <v>180</v>
      </c>
      <c r="G44" s="147">
        <v>31</v>
      </c>
      <c r="H44" s="147">
        <v>23</v>
      </c>
      <c r="I44" s="148">
        <v>59</v>
      </c>
      <c r="J44" s="157">
        <v>567</v>
      </c>
      <c r="K44" s="160">
        <v>223</v>
      </c>
      <c r="L44" s="164">
        <v>26.8</v>
      </c>
    </row>
    <row r="45" spans="1:12" ht="14.4">
      <c r="A45" s="22"/>
      <c r="B45" s="14"/>
      <c r="C45" s="10"/>
      <c r="D45" s="154" t="s">
        <v>21</v>
      </c>
      <c r="E45" s="142" t="s">
        <v>63</v>
      </c>
      <c r="F45" s="143">
        <v>200</v>
      </c>
      <c r="G45" s="149">
        <v>0</v>
      </c>
      <c r="H45" s="149">
        <v>0</v>
      </c>
      <c r="I45" s="150">
        <v>15</v>
      </c>
      <c r="J45" s="158">
        <v>61</v>
      </c>
      <c r="K45" s="161">
        <v>376</v>
      </c>
      <c r="L45" s="165">
        <v>2.14</v>
      </c>
    </row>
    <row r="46" spans="1:12" ht="15" thickBot="1">
      <c r="A46" s="22"/>
      <c r="B46" s="14"/>
      <c r="C46" s="10"/>
      <c r="D46" s="154" t="s">
        <v>22</v>
      </c>
      <c r="E46" s="144" t="s">
        <v>54</v>
      </c>
      <c r="F46" s="143">
        <v>40</v>
      </c>
      <c r="G46" s="149">
        <v>2</v>
      </c>
      <c r="H46" s="149">
        <v>0</v>
      </c>
      <c r="I46" s="150">
        <v>13</v>
      </c>
      <c r="J46" s="158">
        <v>62</v>
      </c>
      <c r="K46" s="163" t="s">
        <v>50</v>
      </c>
      <c r="L46" s="165">
        <v>1.32</v>
      </c>
    </row>
    <row r="47" spans="1:12" ht="15" thickBot="1">
      <c r="A47" s="22"/>
      <c r="B47" s="14"/>
      <c r="C47" s="10"/>
      <c r="D47" s="155" t="s">
        <v>49</v>
      </c>
      <c r="E47" s="140" t="s">
        <v>64</v>
      </c>
      <c r="F47" s="143">
        <v>20</v>
      </c>
      <c r="G47" s="149">
        <v>1</v>
      </c>
      <c r="H47" s="149">
        <v>0</v>
      </c>
      <c r="I47" s="150">
        <v>7</v>
      </c>
      <c r="J47" s="158">
        <v>34</v>
      </c>
      <c r="K47" s="163" t="s">
        <v>50</v>
      </c>
      <c r="L47" s="165">
        <v>22.7</v>
      </c>
    </row>
    <row r="48" spans="1:12" ht="15" thickBot="1">
      <c r="A48" s="22"/>
      <c r="B48" s="14"/>
      <c r="C48" s="10"/>
      <c r="D48" s="156" t="s">
        <v>25</v>
      </c>
      <c r="E48" s="145" t="s">
        <v>65</v>
      </c>
      <c r="F48" s="146">
        <v>60</v>
      </c>
      <c r="G48" s="151">
        <v>1</v>
      </c>
      <c r="H48" s="151">
        <v>0</v>
      </c>
      <c r="I48" s="152">
        <v>5</v>
      </c>
      <c r="J48" s="159">
        <v>24</v>
      </c>
      <c r="K48" s="162">
        <v>59</v>
      </c>
      <c r="L48" s="166">
        <v>9.1199999999999992</v>
      </c>
    </row>
    <row r="49" spans="1:12" ht="14.4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4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3"/>
      <c r="B51" s="16"/>
      <c r="C51" s="7"/>
      <c r="D51" s="17" t="s">
        <v>32</v>
      </c>
      <c r="E51" s="8"/>
      <c r="F51" s="18">
        <f>SUM(F44:F50)</f>
        <v>500</v>
      </c>
      <c r="G51" s="18">
        <f t="shared" ref="G51" si="18">SUM(G44:G50)</f>
        <v>35</v>
      </c>
      <c r="H51" s="18">
        <f t="shared" ref="H51" si="19">SUM(H44:H50)</f>
        <v>23</v>
      </c>
      <c r="I51" s="18">
        <f t="shared" ref="I51" si="20">SUM(I44:I50)</f>
        <v>99</v>
      </c>
      <c r="J51" s="18">
        <f t="shared" ref="J51:L51" si="21">SUM(J44:J50)</f>
        <v>748</v>
      </c>
      <c r="K51" s="24"/>
      <c r="L51" s="18">
        <f t="shared" si="21"/>
        <v>62.08</v>
      </c>
    </row>
    <row r="52" spans="1:12" ht="14.4">
      <c r="A52" s="25">
        <f>A44</f>
        <v>1</v>
      </c>
      <c r="B52" s="12">
        <f>B44</f>
        <v>3</v>
      </c>
      <c r="C52" s="9" t="s">
        <v>24</v>
      </c>
      <c r="D52" s="178" t="s">
        <v>25</v>
      </c>
      <c r="E52" s="170" t="s">
        <v>66</v>
      </c>
      <c r="F52" s="171">
        <v>60</v>
      </c>
      <c r="G52" s="175">
        <v>1</v>
      </c>
      <c r="H52" s="175">
        <v>2</v>
      </c>
      <c r="I52" s="176">
        <v>3</v>
      </c>
      <c r="J52" s="183">
        <v>33</v>
      </c>
      <c r="K52" s="180">
        <v>29</v>
      </c>
      <c r="L52" s="185">
        <v>10.06</v>
      </c>
    </row>
    <row r="53" spans="1:12" ht="14.4">
      <c r="A53" s="22"/>
      <c r="B53" s="14"/>
      <c r="C53" s="10"/>
      <c r="D53" s="177" t="s">
        <v>26</v>
      </c>
      <c r="E53" s="167" t="s">
        <v>67</v>
      </c>
      <c r="F53" s="168">
        <v>215</v>
      </c>
      <c r="G53" s="173">
        <v>2</v>
      </c>
      <c r="H53" s="173">
        <v>3</v>
      </c>
      <c r="I53" s="174">
        <v>12</v>
      </c>
      <c r="J53" s="182">
        <v>86</v>
      </c>
      <c r="K53" s="179">
        <v>82</v>
      </c>
      <c r="L53" s="184">
        <v>25.14</v>
      </c>
    </row>
    <row r="54" spans="1:12" ht="14.4">
      <c r="A54" s="22"/>
      <c r="B54" s="14"/>
      <c r="C54" s="10"/>
      <c r="D54" s="177" t="s">
        <v>27</v>
      </c>
      <c r="E54" s="167" t="s">
        <v>68</v>
      </c>
      <c r="F54" s="168">
        <v>240</v>
      </c>
      <c r="G54" s="173">
        <v>22.36</v>
      </c>
      <c r="H54" s="173">
        <v>26.14</v>
      </c>
      <c r="I54" s="174">
        <v>47.23</v>
      </c>
      <c r="J54" s="182">
        <v>513.58000000000004</v>
      </c>
      <c r="K54" s="179">
        <v>265</v>
      </c>
      <c r="L54" s="184">
        <v>27.36</v>
      </c>
    </row>
    <row r="55" spans="1:12" ht="14.4">
      <c r="A55" s="22"/>
      <c r="B55" s="14"/>
      <c r="C55" s="10"/>
      <c r="D55" s="177" t="s">
        <v>28</v>
      </c>
      <c r="E55" s="169"/>
      <c r="F55" s="168"/>
      <c r="G55" s="173"/>
      <c r="H55" s="173"/>
      <c r="I55" s="174"/>
      <c r="J55" s="182"/>
      <c r="K55" s="179"/>
      <c r="L55" s="184"/>
    </row>
    <row r="56" spans="1:12" ht="14.4">
      <c r="A56" s="22"/>
      <c r="B56" s="14"/>
      <c r="C56" s="10"/>
      <c r="D56" s="177" t="s">
        <v>49</v>
      </c>
      <c r="E56" s="167" t="s">
        <v>69</v>
      </c>
      <c r="F56" s="168">
        <v>200</v>
      </c>
      <c r="G56" s="173">
        <v>0</v>
      </c>
      <c r="H56" s="173">
        <v>0</v>
      </c>
      <c r="I56" s="174">
        <v>28</v>
      </c>
      <c r="J56" s="182">
        <v>114</v>
      </c>
      <c r="K56" s="179">
        <v>342</v>
      </c>
      <c r="L56" s="184">
        <v>6.24</v>
      </c>
    </row>
    <row r="57" spans="1:12" ht="14.4">
      <c r="A57" s="22"/>
      <c r="B57" s="14"/>
      <c r="C57" s="10"/>
      <c r="D57" s="177" t="s">
        <v>30</v>
      </c>
      <c r="E57" s="169"/>
      <c r="F57" s="168"/>
      <c r="G57" s="173"/>
      <c r="H57" s="173"/>
      <c r="I57" s="174"/>
      <c r="J57" s="182"/>
      <c r="K57" s="179"/>
      <c r="L57" s="184"/>
    </row>
    <row r="58" spans="1:12" ht="14.4">
      <c r="A58" s="22"/>
      <c r="B58" s="14"/>
      <c r="C58" s="10"/>
      <c r="D58" s="177" t="s">
        <v>31</v>
      </c>
      <c r="E58" s="172" t="s">
        <v>48</v>
      </c>
      <c r="F58" s="168">
        <v>40</v>
      </c>
      <c r="G58" s="173">
        <v>3</v>
      </c>
      <c r="H58" s="173">
        <v>1</v>
      </c>
      <c r="I58" s="174">
        <v>14</v>
      </c>
      <c r="J58" s="182">
        <v>69</v>
      </c>
      <c r="K58" s="181" t="s">
        <v>50</v>
      </c>
      <c r="L58" s="184">
        <v>1.32</v>
      </c>
    </row>
    <row r="59" spans="1:12" ht="14.4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>
      <c r="A61" s="23"/>
      <c r="B61" s="16"/>
      <c r="C61" s="7"/>
      <c r="D61" s="17" t="s">
        <v>32</v>
      </c>
      <c r="E61" s="8"/>
      <c r="F61" s="18">
        <f>SUM(F52:F60)</f>
        <v>755</v>
      </c>
      <c r="G61" s="18">
        <f t="shared" ref="G61" si="22">SUM(G52:G60)</f>
        <v>28.36</v>
      </c>
      <c r="H61" s="18">
        <f t="shared" ref="H61" si="23">SUM(H52:H60)</f>
        <v>32.14</v>
      </c>
      <c r="I61" s="18">
        <f t="shared" ref="I61" si="24">SUM(I52:I60)</f>
        <v>104.22999999999999</v>
      </c>
      <c r="J61" s="18">
        <f t="shared" ref="J61:L61" si="25">SUM(J52:J60)</f>
        <v>815.58</v>
      </c>
      <c r="K61" s="24"/>
      <c r="L61" s="18">
        <f t="shared" si="25"/>
        <v>70.11999999999999</v>
      </c>
    </row>
    <row r="62" spans="1:12" ht="15.75" customHeight="1" thickBot="1">
      <c r="A62" s="28">
        <f>A44</f>
        <v>1</v>
      </c>
      <c r="B62" s="29">
        <f>B44</f>
        <v>3</v>
      </c>
      <c r="C62" s="501" t="s">
        <v>4</v>
      </c>
      <c r="D62" s="502"/>
      <c r="E62" s="30"/>
      <c r="F62" s="31">
        <f>F51+F61</f>
        <v>1255</v>
      </c>
      <c r="G62" s="31">
        <f t="shared" ref="G62" si="26">G51+G61</f>
        <v>63.36</v>
      </c>
      <c r="H62" s="31">
        <f t="shared" ref="H62" si="27">H51+H61</f>
        <v>55.14</v>
      </c>
      <c r="I62" s="31">
        <f t="shared" ref="I62" si="28">I51+I61</f>
        <v>203.23</v>
      </c>
      <c r="J62" s="31">
        <f t="shared" ref="J62:L62" si="29">J51+J61</f>
        <v>1563.58</v>
      </c>
      <c r="K62" s="31"/>
      <c r="L62" s="31">
        <f t="shared" si="29"/>
        <v>132.19999999999999</v>
      </c>
    </row>
    <row r="63" spans="1:12" ht="14.4">
      <c r="A63" s="19">
        <v>1</v>
      </c>
      <c r="B63" s="20">
        <v>4</v>
      </c>
      <c r="C63" s="21" t="s">
        <v>19</v>
      </c>
      <c r="D63" s="203" t="s">
        <v>27</v>
      </c>
      <c r="E63" s="187" t="s">
        <v>70</v>
      </c>
      <c r="F63" s="188">
        <v>90</v>
      </c>
      <c r="G63" s="192">
        <v>8.6999999999999993</v>
      </c>
      <c r="H63" s="192">
        <v>8.3000000000000007</v>
      </c>
      <c r="I63" s="193">
        <v>10.9</v>
      </c>
      <c r="J63" s="196">
        <v>152.66</v>
      </c>
      <c r="K63" s="198">
        <v>297</v>
      </c>
      <c r="L63" s="201">
        <v>27.12</v>
      </c>
    </row>
    <row r="64" spans="1:12" ht="14.4">
      <c r="A64" s="22"/>
      <c r="B64" s="14"/>
      <c r="C64" s="10"/>
      <c r="D64" s="204" t="s">
        <v>21</v>
      </c>
      <c r="E64" s="187" t="s">
        <v>47</v>
      </c>
      <c r="F64" s="189">
        <v>204</v>
      </c>
      <c r="G64" s="194">
        <v>0</v>
      </c>
      <c r="H64" s="194">
        <v>0</v>
      </c>
      <c r="I64" s="195">
        <v>15</v>
      </c>
      <c r="J64" s="197">
        <v>62</v>
      </c>
      <c r="K64" s="199">
        <v>377</v>
      </c>
      <c r="L64" s="202">
        <v>1.93</v>
      </c>
    </row>
    <row r="65" spans="1:12" ht="15" thickBot="1">
      <c r="A65" s="22"/>
      <c r="B65" s="14"/>
      <c r="C65" s="10"/>
      <c r="D65" s="204" t="s">
        <v>22</v>
      </c>
      <c r="E65" s="190" t="s">
        <v>54</v>
      </c>
      <c r="F65" s="189">
        <v>40</v>
      </c>
      <c r="G65" s="194">
        <v>2</v>
      </c>
      <c r="H65" s="194">
        <v>0</v>
      </c>
      <c r="I65" s="195">
        <v>13</v>
      </c>
      <c r="J65" s="197">
        <v>62</v>
      </c>
      <c r="K65" s="200" t="s">
        <v>50</v>
      </c>
      <c r="L65" s="202">
        <v>1.32</v>
      </c>
    </row>
    <row r="66" spans="1:12" ht="15" thickBot="1">
      <c r="A66" s="22"/>
      <c r="B66" s="14"/>
      <c r="C66" s="10"/>
      <c r="D66" s="204" t="s">
        <v>28</v>
      </c>
      <c r="E66" s="187" t="s">
        <v>46</v>
      </c>
      <c r="F66" s="189">
        <v>150</v>
      </c>
      <c r="G66" s="194">
        <v>5.7</v>
      </c>
      <c r="H66" s="194">
        <v>3.4</v>
      </c>
      <c r="I66" s="195">
        <v>36.450000000000003</v>
      </c>
      <c r="J66" s="197">
        <v>199</v>
      </c>
      <c r="K66" s="199">
        <v>203</v>
      </c>
      <c r="L66" s="202">
        <v>11.16</v>
      </c>
    </row>
    <row r="67" spans="1:12" ht="14.4">
      <c r="A67" s="22"/>
      <c r="B67" s="14"/>
      <c r="C67" s="10"/>
      <c r="D67" s="206" t="s">
        <v>23</v>
      </c>
      <c r="E67" s="191" t="s">
        <v>41</v>
      </c>
      <c r="F67" s="188">
        <v>100</v>
      </c>
      <c r="G67" s="192">
        <v>0</v>
      </c>
      <c r="H67" s="192">
        <v>0</v>
      </c>
      <c r="I67" s="193">
        <v>10</v>
      </c>
      <c r="J67" s="196">
        <v>44</v>
      </c>
      <c r="K67" s="198">
        <v>338</v>
      </c>
      <c r="L67" s="201">
        <v>6.5</v>
      </c>
    </row>
    <row r="68" spans="1:12" ht="14.4">
      <c r="A68" s="22"/>
      <c r="B68" s="14"/>
      <c r="C68" s="10"/>
      <c r="D68" s="205" t="s">
        <v>30</v>
      </c>
      <c r="E68" s="186" t="s">
        <v>71</v>
      </c>
      <c r="F68" s="189">
        <v>40</v>
      </c>
      <c r="G68" s="194">
        <v>2.2999999999999998</v>
      </c>
      <c r="H68" s="194">
        <v>7.49</v>
      </c>
      <c r="I68" s="195">
        <v>14.9</v>
      </c>
      <c r="J68" s="197">
        <v>136</v>
      </c>
      <c r="K68" s="199">
        <v>1</v>
      </c>
      <c r="L68" s="202">
        <v>13.29</v>
      </c>
    </row>
    <row r="69" spans="1:12" ht="14.4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thickBot="1">
      <c r="A70" s="23"/>
      <c r="B70" s="16"/>
      <c r="C70" s="7"/>
      <c r="D70" s="17" t="s">
        <v>32</v>
      </c>
      <c r="E70" s="8"/>
      <c r="F70" s="18">
        <f>SUM(F63:F69)</f>
        <v>624</v>
      </c>
      <c r="G70" s="18">
        <f t="shared" ref="G70" si="30">SUM(G63:G69)</f>
        <v>18.7</v>
      </c>
      <c r="H70" s="18">
        <f t="shared" ref="H70" si="31">SUM(H63:H69)</f>
        <v>19.190000000000001</v>
      </c>
      <c r="I70" s="18">
        <f t="shared" ref="I70" si="32">SUM(I63:I69)</f>
        <v>100.25</v>
      </c>
      <c r="J70" s="18">
        <f t="shared" ref="J70:L70" si="33">SUM(J63:J69)</f>
        <v>655.66</v>
      </c>
      <c r="K70" s="24"/>
      <c r="L70" s="18">
        <f t="shared" si="33"/>
        <v>61.32</v>
      </c>
    </row>
    <row r="71" spans="1:12" ht="14.4">
      <c r="A71" s="25">
        <f>A63</f>
        <v>1</v>
      </c>
      <c r="B71" s="12">
        <f>B63</f>
        <v>4</v>
      </c>
      <c r="C71" s="9" t="s">
        <v>24</v>
      </c>
      <c r="D71" s="223" t="s">
        <v>25</v>
      </c>
      <c r="E71" s="211" t="s">
        <v>72</v>
      </c>
      <c r="F71" s="212">
        <v>60</v>
      </c>
      <c r="G71" s="215">
        <v>14</v>
      </c>
      <c r="H71" s="215">
        <v>1</v>
      </c>
      <c r="I71" s="216">
        <v>32</v>
      </c>
      <c r="J71" s="218">
        <v>190</v>
      </c>
      <c r="K71" s="221" t="s">
        <v>50</v>
      </c>
      <c r="L71" s="225">
        <v>6.33</v>
      </c>
    </row>
    <row r="72" spans="1:12" ht="14.4">
      <c r="A72" s="22"/>
      <c r="B72" s="14"/>
      <c r="C72" s="10"/>
      <c r="D72" s="222" t="s">
        <v>26</v>
      </c>
      <c r="E72" s="207" t="s">
        <v>73</v>
      </c>
      <c r="F72" s="208">
        <v>200</v>
      </c>
      <c r="G72" s="213">
        <v>3</v>
      </c>
      <c r="H72" s="213">
        <v>6</v>
      </c>
      <c r="I72" s="214">
        <v>17</v>
      </c>
      <c r="J72" s="217">
        <v>134</v>
      </c>
      <c r="K72" s="219">
        <v>96</v>
      </c>
      <c r="L72" s="224">
        <v>16.399999999999999</v>
      </c>
    </row>
    <row r="73" spans="1:12" ht="14.4">
      <c r="A73" s="22"/>
      <c r="B73" s="14"/>
      <c r="C73" s="10"/>
      <c r="D73" s="222" t="s">
        <v>27</v>
      </c>
      <c r="E73" s="207" t="s">
        <v>74</v>
      </c>
      <c r="F73" s="208">
        <v>100</v>
      </c>
      <c r="G73" s="213">
        <v>10</v>
      </c>
      <c r="H73" s="213">
        <v>28</v>
      </c>
      <c r="I73" s="214">
        <v>3</v>
      </c>
      <c r="J73" s="217">
        <v>306</v>
      </c>
      <c r="K73" s="219">
        <v>256</v>
      </c>
      <c r="L73" s="224">
        <v>22.18</v>
      </c>
    </row>
    <row r="74" spans="1:12" ht="14.4">
      <c r="A74" s="22"/>
      <c r="B74" s="14"/>
      <c r="C74" s="10"/>
      <c r="D74" s="222" t="s">
        <v>28</v>
      </c>
      <c r="E74" s="207" t="s">
        <v>75</v>
      </c>
      <c r="F74" s="208">
        <v>150</v>
      </c>
      <c r="G74" s="213">
        <v>4</v>
      </c>
      <c r="H74" s="213">
        <v>8</v>
      </c>
      <c r="I74" s="214">
        <v>25</v>
      </c>
      <c r="J74" s="217">
        <v>190</v>
      </c>
      <c r="K74" s="219">
        <v>126</v>
      </c>
      <c r="L74" s="224">
        <v>15.05</v>
      </c>
    </row>
    <row r="75" spans="1:12" ht="14.4">
      <c r="A75" s="22"/>
      <c r="B75" s="14"/>
      <c r="C75" s="10"/>
      <c r="D75" s="222" t="s">
        <v>49</v>
      </c>
      <c r="E75" s="207" t="s">
        <v>76</v>
      </c>
      <c r="F75" s="208">
        <v>200</v>
      </c>
      <c r="G75" s="213">
        <v>0</v>
      </c>
      <c r="H75" s="213">
        <v>0</v>
      </c>
      <c r="I75" s="214">
        <v>24.42</v>
      </c>
      <c r="J75" s="217">
        <v>98.56</v>
      </c>
      <c r="K75" s="219">
        <v>349</v>
      </c>
      <c r="L75" s="224">
        <v>8.92</v>
      </c>
    </row>
    <row r="76" spans="1:12" ht="14.4">
      <c r="A76" s="22"/>
      <c r="B76" s="14"/>
      <c r="C76" s="10"/>
      <c r="D76" s="222" t="s">
        <v>30</v>
      </c>
      <c r="E76" s="210"/>
      <c r="F76" s="208"/>
      <c r="G76" s="213"/>
      <c r="H76" s="213"/>
      <c r="I76" s="214"/>
      <c r="J76" s="217"/>
      <c r="K76" s="219"/>
      <c r="L76" s="224"/>
    </row>
    <row r="77" spans="1:12" ht="15" thickBot="1">
      <c r="A77" s="22"/>
      <c r="B77" s="14"/>
      <c r="C77" s="10"/>
      <c r="D77" s="222" t="s">
        <v>31</v>
      </c>
      <c r="E77" s="209" t="s">
        <v>48</v>
      </c>
      <c r="F77" s="208">
        <v>40</v>
      </c>
      <c r="G77" s="213">
        <v>3</v>
      </c>
      <c r="H77" s="213">
        <v>0</v>
      </c>
      <c r="I77" s="214">
        <v>14</v>
      </c>
      <c r="J77" s="217">
        <v>70</v>
      </c>
      <c r="K77" s="220" t="s">
        <v>50</v>
      </c>
      <c r="L77" s="224">
        <v>1.32</v>
      </c>
    </row>
    <row r="78" spans="1:12" ht="14.4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4">
      <c r="A80" s="23"/>
      <c r="B80" s="16"/>
      <c r="C80" s="7"/>
      <c r="D80" s="17" t="s">
        <v>32</v>
      </c>
      <c r="E80" s="8"/>
      <c r="F80" s="18">
        <f>SUM(F71:F79)</f>
        <v>750</v>
      </c>
      <c r="G80" s="18">
        <f t="shared" ref="G80" si="34">SUM(G71:G79)</f>
        <v>34</v>
      </c>
      <c r="H80" s="18">
        <f t="shared" ref="H80" si="35">SUM(H71:H79)</f>
        <v>43</v>
      </c>
      <c r="I80" s="18">
        <f t="shared" ref="I80" si="36">SUM(I71:I79)</f>
        <v>115.42</v>
      </c>
      <c r="J80" s="18">
        <f t="shared" ref="J80:L80" si="37">SUM(J71:J79)</f>
        <v>988.56</v>
      </c>
      <c r="K80" s="24"/>
      <c r="L80" s="18">
        <f t="shared" si="37"/>
        <v>70.199999999999989</v>
      </c>
    </row>
    <row r="81" spans="1:12" ht="15.75" customHeight="1" thickBot="1">
      <c r="A81" s="28">
        <f>A63</f>
        <v>1</v>
      </c>
      <c r="B81" s="29">
        <f>B63</f>
        <v>4</v>
      </c>
      <c r="C81" s="501" t="s">
        <v>4</v>
      </c>
      <c r="D81" s="502"/>
      <c r="E81" s="30"/>
      <c r="F81" s="31">
        <f>F70+F80</f>
        <v>1374</v>
      </c>
      <c r="G81" s="31">
        <f t="shared" ref="G81" si="38">G70+G80</f>
        <v>52.7</v>
      </c>
      <c r="H81" s="31">
        <f t="shared" ref="H81" si="39">H70+H80</f>
        <v>62.19</v>
      </c>
      <c r="I81" s="31">
        <f t="shared" ref="I81" si="40">I70+I80</f>
        <v>215.67000000000002</v>
      </c>
      <c r="J81" s="31">
        <f t="shared" ref="J81:L81" si="41">J70+J80</f>
        <v>1644.2199999999998</v>
      </c>
      <c r="K81" s="31"/>
      <c r="L81" s="31">
        <f t="shared" si="41"/>
        <v>131.51999999999998</v>
      </c>
    </row>
    <row r="82" spans="1:12" ht="14.4">
      <c r="A82" s="19">
        <v>1</v>
      </c>
      <c r="B82" s="20">
        <v>5</v>
      </c>
      <c r="C82" s="21" t="s">
        <v>19</v>
      </c>
      <c r="D82" s="244" t="s">
        <v>20</v>
      </c>
      <c r="E82" s="227" t="s">
        <v>82</v>
      </c>
      <c r="F82" s="228">
        <v>200</v>
      </c>
      <c r="G82" s="232">
        <v>16</v>
      </c>
      <c r="H82" s="232">
        <v>19</v>
      </c>
      <c r="I82" s="233">
        <v>5</v>
      </c>
      <c r="J82" s="236">
        <v>256</v>
      </c>
      <c r="K82" s="239">
        <v>210</v>
      </c>
      <c r="L82" s="242">
        <v>21</v>
      </c>
    </row>
    <row r="83" spans="1:12" ht="14.4">
      <c r="A83" s="22"/>
      <c r="B83" s="14"/>
      <c r="C83" s="10"/>
      <c r="D83" s="245" t="s">
        <v>21</v>
      </c>
      <c r="E83" s="227" t="s">
        <v>63</v>
      </c>
      <c r="F83" s="229">
        <v>200</v>
      </c>
      <c r="G83" s="234">
        <v>0</v>
      </c>
      <c r="H83" s="234">
        <v>0</v>
      </c>
      <c r="I83" s="235">
        <v>15</v>
      </c>
      <c r="J83" s="237">
        <v>61</v>
      </c>
      <c r="K83" s="240">
        <v>376</v>
      </c>
      <c r="L83" s="243">
        <v>1.87</v>
      </c>
    </row>
    <row r="84" spans="1:12" ht="15" thickBot="1">
      <c r="A84" s="22"/>
      <c r="B84" s="14"/>
      <c r="C84" s="10"/>
      <c r="D84" s="245" t="s">
        <v>22</v>
      </c>
      <c r="E84" s="230" t="s">
        <v>54</v>
      </c>
      <c r="F84" s="229">
        <v>40</v>
      </c>
      <c r="G84" s="234">
        <v>2</v>
      </c>
      <c r="H84" s="234">
        <v>0</v>
      </c>
      <c r="I84" s="235">
        <v>13</v>
      </c>
      <c r="J84" s="237">
        <v>62</v>
      </c>
      <c r="K84" s="241" t="s">
        <v>50</v>
      </c>
      <c r="L84" s="243">
        <v>1.32</v>
      </c>
    </row>
    <row r="85" spans="1:12" ht="15" thickBot="1">
      <c r="A85" s="22"/>
      <c r="B85" s="14"/>
      <c r="C85" s="10"/>
      <c r="D85" s="246" t="s">
        <v>30</v>
      </c>
      <c r="E85" s="231" t="s">
        <v>40</v>
      </c>
      <c r="F85" s="229">
        <v>60</v>
      </c>
      <c r="G85" s="234">
        <v>7</v>
      </c>
      <c r="H85" s="234">
        <v>10</v>
      </c>
      <c r="I85" s="235">
        <v>17.8</v>
      </c>
      <c r="J85" s="237">
        <v>188</v>
      </c>
      <c r="K85" s="240">
        <v>3</v>
      </c>
      <c r="L85" s="243">
        <v>13.86</v>
      </c>
    </row>
    <row r="86" spans="1:12" ht="15" thickBot="1">
      <c r="A86" s="22"/>
      <c r="B86" s="14"/>
      <c r="C86" s="10"/>
      <c r="D86" s="247" t="s">
        <v>23</v>
      </c>
      <c r="E86" s="226" t="s">
        <v>83</v>
      </c>
      <c r="F86" s="228">
        <v>200</v>
      </c>
      <c r="G86" s="232">
        <v>3</v>
      </c>
      <c r="H86" s="232">
        <v>1</v>
      </c>
      <c r="I86" s="233">
        <v>42</v>
      </c>
      <c r="J86" s="236">
        <v>189</v>
      </c>
      <c r="K86" s="238">
        <v>338</v>
      </c>
      <c r="L86" s="242">
        <v>35</v>
      </c>
    </row>
    <row r="87" spans="1:12" ht="14.4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thickBot="1">
      <c r="A89" s="23"/>
      <c r="B89" s="16"/>
      <c r="C89" s="7"/>
      <c r="D89" s="17" t="s">
        <v>32</v>
      </c>
      <c r="E89" s="8"/>
      <c r="F89" s="18">
        <f>SUM(F82:F88)</f>
        <v>700</v>
      </c>
      <c r="G89" s="18">
        <f t="shared" ref="G89" si="42">SUM(G82:G88)</f>
        <v>28</v>
      </c>
      <c r="H89" s="18">
        <f t="shared" ref="H89" si="43">SUM(H82:H88)</f>
        <v>30</v>
      </c>
      <c r="I89" s="18">
        <f t="shared" ref="I89" si="44">SUM(I82:I88)</f>
        <v>92.8</v>
      </c>
      <c r="J89" s="18">
        <f t="shared" ref="J89:L89" si="45">SUM(J82:J88)</f>
        <v>756</v>
      </c>
      <c r="K89" s="24"/>
      <c r="L89" s="18">
        <f t="shared" si="45"/>
        <v>73.05</v>
      </c>
    </row>
    <row r="90" spans="1:12" ht="14.4">
      <c r="A90" s="25">
        <f>A82</f>
        <v>1</v>
      </c>
      <c r="B90" s="12">
        <f>B82</f>
        <v>5</v>
      </c>
      <c r="C90" s="9" t="s">
        <v>24</v>
      </c>
      <c r="D90" s="273" t="s">
        <v>25</v>
      </c>
      <c r="E90" s="252" t="s">
        <v>77</v>
      </c>
      <c r="F90" s="254">
        <v>60</v>
      </c>
      <c r="G90" s="258">
        <v>0.86</v>
      </c>
      <c r="H90" s="258">
        <v>3</v>
      </c>
      <c r="I90" s="259">
        <v>5</v>
      </c>
      <c r="J90" s="263">
        <v>51</v>
      </c>
      <c r="K90" s="266">
        <v>52</v>
      </c>
      <c r="L90" s="270">
        <v>6.12</v>
      </c>
    </row>
    <row r="91" spans="1:12" ht="14.4">
      <c r="A91" s="22"/>
      <c r="B91" s="14"/>
      <c r="C91" s="10"/>
      <c r="D91" s="272" t="s">
        <v>26</v>
      </c>
      <c r="E91" s="249" t="s">
        <v>78</v>
      </c>
      <c r="F91" s="250">
        <v>210</v>
      </c>
      <c r="G91" s="256">
        <v>2</v>
      </c>
      <c r="H91" s="256">
        <v>2</v>
      </c>
      <c r="I91" s="257">
        <v>13</v>
      </c>
      <c r="J91" s="262">
        <v>80</v>
      </c>
      <c r="K91" s="265">
        <v>104</v>
      </c>
      <c r="L91" s="269">
        <v>19.36</v>
      </c>
    </row>
    <row r="92" spans="1:12" ht="14.4">
      <c r="A92" s="22"/>
      <c r="B92" s="14"/>
      <c r="C92" s="10"/>
      <c r="D92" s="272" t="s">
        <v>27</v>
      </c>
      <c r="E92" s="249" t="s">
        <v>79</v>
      </c>
      <c r="F92" s="250">
        <v>110</v>
      </c>
      <c r="G92" s="256">
        <v>16.79</v>
      </c>
      <c r="H92" s="256">
        <v>6</v>
      </c>
      <c r="I92" s="257">
        <v>11.18</v>
      </c>
      <c r="J92" s="262">
        <v>169</v>
      </c>
      <c r="K92" s="265">
        <v>295</v>
      </c>
      <c r="L92" s="269">
        <v>17.29</v>
      </c>
    </row>
    <row r="93" spans="1:12" ht="14.4">
      <c r="A93" s="22"/>
      <c r="B93" s="14"/>
      <c r="C93" s="10"/>
      <c r="D93" s="272" t="s">
        <v>28</v>
      </c>
      <c r="E93" s="253" t="s">
        <v>80</v>
      </c>
      <c r="F93" s="250">
        <v>150</v>
      </c>
      <c r="G93" s="256">
        <v>3</v>
      </c>
      <c r="H93" s="256">
        <v>5</v>
      </c>
      <c r="I93" s="257">
        <v>11</v>
      </c>
      <c r="J93" s="262">
        <v>97.76</v>
      </c>
      <c r="K93" s="265">
        <v>139</v>
      </c>
      <c r="L93" s="269">
        <v>9.26</v>
      </c>
    </row>
    <row r="94" spans="1:12" ht="14.4">
      <c r="A94" s="22"/>
      <c r="B94" s="14"/>
      <c r="C94" s="10"/>
      <c r="D94" s="272" t="s">
        <v>21</v>
      </c>
      <c r="E94" s="249" t="s">
        <v>53</v>
      </c>
      <c r="F94" s="250">
        <v>200</v>
      </c>
      <c r="G94" s="256">
        <v>3</v>
      </c>
      <c r="H94" s="256">
        <v>3</v>
      </c>
      <c r="I94" s="257">
        <v>16</v>
      </c>
      <c r="J94" s="262">
        <v>100</v>
      </c>
      <c r="K94" s="265">
        <v>379</v>
      </c>
      <c r="L94" s="269">
        <v>6.18</v>
      </c>
    </row>
    <row r="95" spans="1:12" ht="14.4">
      <c r="A95" s="22"/>
      <c r="B95" s="14"/>
      <c r="C95" s="10"/>
      <c r="D95" s="272" t="s">
        <v>30</v>
      </c>
      <c r="E95" s="253"/>
      <c r="F95" s="250"/>
      <c r="G95" s="256"/>
      <c r="H95" s="256"/>
      <c r="I95" s="257"/>
      <c r="J95" s="262"/>
      <c r="K95" s="265"/>
      <c r="L95" s="269"/>
    </row>
    <row r="96" spans="1:12" ht="15" thickBot="1">
      <c r="A96" s="22"/>
      <c r="B96" s="14"/>
      <c r="C96" s="10"/>
      <c r="D96" s="272" t="s">
        <v>31</v>
      </c>
      <c r="E96" s="251" t="s">
        <v>48</v>
      </c>
      <c r="F96" s="250">
        <v>40</v>
      </c>
      <c r="G96" s="256">
        <v>3</v>
      </c>
      <c r="H96" s="256">
        <v>0</v>
      </c>
      <c r="I96" s="257">
        <v>14</v>
      </c>
      <c r="J96" s="262">
        <v>70</v>
      </c>
      <c r="K96" s="267" t="s">
        <v>50</v>
      </c>
      <c r="L96" s="269">
        <v>1.32</v>
      </c>
    </row>
    <row r="97" spans="1:12" ht="14.4">
      <c r="A97" s="22"/>
      <c r="B97" s="14"/>
      <c r="C97" s="10"/>
      <c r="D97" s="274" t="s">
        <v>49</v>
      </c>
      <c r="E97" s="248" t="s">
        <v>81</v>
      </c>
      <c r="F97" s="255">
        <v>100</v>
      </c>
      <c r="G97" s="260">
        <v>5</v>
      </c>
      <c r="H97" s="260">
        <v>5</v>
      </c>
      <c r="I97" s="261">
        <v>22</v>
      </c>
      <c r="J97" s="264">
        <v>153</v>
      </c>
      <c r="K97" s="268" t="s">
        <v>50</v>
      </c>
      <c r="L97" s="271">
        <v>33</v>
      </c>
    </row>
    <row r="98" spans="1:12" ht="14.4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3"/>
      <c r="B99" s="16"/>
      <c r="C99" s="7"/>
      <c r="D99" s="17" t="s">
        <v>32</v>
      </c>
      <c r="E99" s="8"/>
      <c r="F99" s="18">
        <f>SUM(F90:F98)</f>
        <v>870</v>
      </c>
      <c r="G99" s="18">
        <f t="shared" ref="G99" si="46">SUM(G90:G98)</f>
        <v>33.65</v>
      </c>
      <c r="H99" s="18">
        <f t="shared" ref="H99" si="47">SUM(H90:H98)</f>
        <v>24</v>
      </c>
      <c r="I99" s="18">
        <f t="shared" ref="I99" si="48">SUM(I90:I98)</f>
        <v>92.18</v>
      </c>
      <c r="J99" s="18">
        <f t="shared" ref="J99:L99" si="49">SUM(J90:J98)</f>
        <v>720.76</v>
      </c>
      <c r="K99" s="24"/>
      <c r="L99" s="18">
        <f t="shared" si="49"/>
        <v>92.53</v>
      </c>
    </row>
    <row r="100" spans="1:12" ht="15.75" customHeight="1" thickBot="1">
      <c r="A100" s="28">
        <f>A82</f>
        <v>1</v>
      </c>
      <c r="B100" s="29">
        <f>B82</f>
        <v>5</v>
      </c>
      <c r="C100" s="501" t="s">
        <v>4</v>
      </c>
      <c r="D100" s="502"/>
      <c r="E100" s="30"/>
      <c r="F100" s="31">
        <f>F89+F99</f>
        <v>1570</v>
      </c>
      <c r="G100" s="31">
        <f t="shared" ref="G100" si="50">G89+G99</f>
        <v>61.65</v>
      </c>
      <c r="H100" s="31">
        <f t="shared" ref="H100" si="51">H89+H99</f>
        <v>54</v>
      </c>
      <c r="I100" s="31">
        <f t="shared" ref="I100" si="52">I89+I99</f>
        <v>184.98000000000002</v>
      </c>
      <c r="J100" s="31">
        <f t="shared" ref="J100:L100" si="53">J89+J99</f>
        <v>1476.76</v>
      </c>
      <c r="K100" s="31"/>
      <c r="L100" s="31">
        <f t="shared" si="53"/>
        <v>165.57999999999998</v>
      </c>
    </row>
    <row r="101" spans="1:12" ht="14.4">
      <c r="A101" s="19">
        <v>2</v>
      </c>
      <c r="B101" s="20">
        <v>1</v>
      </c>
      <c r="C101" s="21" t="s">
        <v>19</v>
      </c>
      <c r="D101" s="290" t="s">
        <v>20</v>
      </c>
      <c r="E101" s="277" t="s">
        <v>84</v>
      </c>
      <c r="F101" s="275">
        <v>200</v>
      </c>
      <c r="G101" s="280">
        <v>7</v>
      </c>
      <c r="H101" s="280">
        <v>13</v>
      </c>
      <c r="I101" s="281">
        <v>54</v>
      </c>
      <c r="J101" s="284">
        <v>359</v>
      </c>
      <c r="K101" s="286">
        <v>173</v>
      </c>
      <c r="L101" s="288">
        <v>27.9</v>
      </c>
    </row>
    <row r="102" spans="1:12" ht="15" thickBot="1">
      <c r="A102" s="22"/>
      <c r="B102" s="14"/>
      <c r="C102" s="10"/>
      <c r="D102" s="291" t="s">
        <v>21</v>
      </c>
      <c r="E102" s="278" t="s">
        <v>53</v>
      </c>
      <c r="F102" s="276">
        <v>200</v>
      </c>
      <c r="G102" s="282">
        <v>3</v>
      </c>
      <c r="H102" s="282">
        <v>3</v>
      </c>
      <c r="I102" s="283">
        <v>16</v>
      </c>
      <c r="J102" s="285">
        <v>101</v>
      </c>
      <c r="K102" s="287">
        <v>379</v>
      </c>
      <c r="L102" s="289">
        <v>19.600000000000001</v>
      </c>
    </row>
    <row r="103" spans="1:12" ht="15" thickBot="1">
      <c r="A103" s="22"/>
      <c r="B103" s="14"/>
      <c r="C103" s="10"/>
      <c r="D103" s="291" t="s">
        <v>22</v>
      </c>
      <c r="E103" s="277" t="s">
        <v>40</v>
      </c>
      <c r="F103" s="276">
        <v>60</v>
      </c>
      <c r="G103" s="282">
        <v>7</v>
      </c>
      <c r="H103" s="282">
        <v>10</v>
      </c>
      <c r="I103" s="283">
        <v>18</v>
      </c>
      <c r="J103" s="285">
        <v>189</v>
      </c>
      <c r="K103" s="287">
        <v>3</v>
      </c>
      <c r="L103" s="289">
        <v>9.3000000000000007</v>
      </c>
    </row>
    <row r="104" spans="1:12" ht="14.4">
      <c r="A104" s="22"/>
      <c r="B104" s="14"/>
      <c r="C104" s="10"/>
      <c r="D104" s="292" t="s">
        <v>23</v>
      </c>
      <c r="E104" s="279" t="s">
        <v>85</v>
      </c>
      <c r="F104" s="275">
        <v>100</v>
      </c>
      <c r="G104" s="280">
        <v>0</v>
      </c>
      <c r="H104" s="280">
        <v>0</v>
      </c>
      <c r="I104" s="281">
        <v>10</v>
      </c>
      <c r="J104" s="284">
        <v>44</v>
      </c>
      <c r="K104" s="286">
        <v>338</v>
      </c>
      <c r="L104" s="288">
        <v>6.5</v>
      </c>
    </row>
    <row r="105" spans="1:12" ht="14.4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4.4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4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thickBot="1">
      <c r="A108" s="23"/>
      <c r="B108" s="16"/>
      <c r="C108" s="7"/>
      <c r="D108" s="17" t="s">
        <v>32</v>
      </c>
      <c r="E108" s="8"/>
      <c r="F108" s="18">
        <f>SUM(F101:F107)</f>
        <v>560</v>
      </c>
      <c r="G108" s="18">
        <f t="shared" ref="G108:J108" si="54">SUM(G101:G107)</f>
        <v>17</v>
      </c>
      <c r="H108" s="18">
        <f t="shared" si="54"/>
        <v>26</v>
      </c>
      <c r="I108" s="18">
        <f t="shared" si="54"/>
        <v>98</v>
      </c>
      <c r="J108" s="18">
        <f t="shared" si="54"/>
        <v>693</v>
      </c>
      <c r="K108" s="24"/>
      <c r="L108" s="18">
        <f t="shared" ref="L108" si="55">SUM(L101:L107)</f>
        <v>63.3</v>
      </c>
    </row>
    <row r="109" spans="1:12" ht="14.4">
      <c r="A109" s="25">
        <f>A101</f>
        <v>2</v>
      </c>
      <c r="B109" s="12">
        <f>B101</f>
        <v>1</v>
      </c>
      <c r="C109" s="9" t="s">
        <v>24</v>
      </c>
      <c r="D109" s="311" t="s">
        <v>25</v>
      </c>
      <c r="E109" s="296" t="s">
        <v>86</v>
      </c>
      <c r="F109" s="295">
        <v>60</v>
      </c>
      <c r="G109" s="301">
        <v>1</v>
      </c>
      <c r="H109" s="301">
        <v>1</v>
      </c>
      <c r="I109" s="302">
        <v>2</v>
      </c>
      <c r="J109" s="304">
        <v>22</v>
      </c>
      <c r="K109" s="306" t="s">
        <v>50</v>
      </c>
      <c r="L109" s="309">
        <v>3.48</v>
      </c>
    </row>
    <row r="110" spans="1:12" ht="14.4">
      <c r="A110" s="22"/>
      <c r="B110" s="14"/>
      <c r="C110" s="10"/>
      <c r="D110" s="312" t="s">
        <v>26</v>
      </c>
      <c r="E110" s="297" t="s">
        <v>87</v>
      </c>
      <c r="F110" s="293">
        <v>250</v>
      </c>
      <c r="G110" s="299">
        <v>2</v>
      </c>
      <c r="H110" s="299">
        <v>3</v>
      </c>
      <c r="I110" s="300">
        <v>16</v>
      </c>
      <c r="J110" s="303">
        <v>102</v>
      </c>
      <c r="K110" s="305">
        <v>84</v>
      </c>
      <c r="L110" s="310" t="s">
        <v>89</v>
      </c>
    </row>
    <row r="111" spans="1:12" ht="14.4">
      <c r="A111" s="22"/>
      <c r="B111" s="14"/>
      <c r="C111" s="10"/>
      <c r="D111" s="312" t="s">
        <v>27</v>
      </c>
      <c r="E111" s="297" t="s">
        <v>88</v>
      </c>
      <c r="F111" s="293">
        <v>100</v>
      </c>
      <c r="G111" s="299">
        <v>14</v>
      </c>
      <c r="H111" s="299">
        <v>15</v>
      </c>
      <c r="I111" s="300">
        <v>6</v>
      </c>
      <c r="J111" s="303">
        <v>216</v>
      </c>
      <c r="K111" s="305">
        <v>261</v>
      </c>
      <c r="L111" s="308">
        <v>23.18</v>
      </c>
    </row>
    <row r="112" spans="1:12" ht="14.4">
      <c r="A112" s="22"/>
      <c r="B112" s="14"/>
      <c r="C112" s="10"/>
      <c r="D112" s="312" t="s">
        <v>28</v>
      </c>
      <c r="E112" s="297" t="s">
        <v>46</v>
      </c>
      <c r="F112" s="293">
        <v>150</v>
      </c>
      <c r="G112" s="299">
        <v>6</v>
      </c>
      <c r="H112" s="299">
        <v>3</v>
      </c>
      <c r="I112" s="300">
        <v>36</v>
      </c>
      <c r="J112" s="303">
        <v>199</v>
      </c>
      <c r="K112" s="305">
        <v>203</v>
      </c>
      <c r="L112" s="308">
        <v>11.1</v>
      </c>
    </row>
    <row r="113" spans="1:12" ht="14.4">
      <c r="A113" s="22"/>
      <c r="B113" s="14"/>
      <c r="C113" s="10"/>
      <c r="D113" s="312" t="s">
        <v>49</v>
      </c>
      <c r="E113" s="297" t="s">
        <v>69</v>
      </c>
      <c r="F113" s="293">
        <v>200</v>
      </c>
      <c r="G113" s="299">
        <v>0</v>
      </c>
      <c r="H113" s="299">
        <v>0</v>
      </c>
      <c r="I113" s="300">
        <v>28</v>
      </c>
      <c r="J113" s="303">
        <v>114</v>
      </c>
      <c r="K113" s="305">
        <v>342</v>
      </c>
      <c r="L113" s="308">
        <v>10.7</v>
      </c>
    </row>
    <row r="114" spans="1:12" ht="14.4">
      <c r="A114" s="22"/>
      <c r="B114" s="14"/>
      <c r="C114" s="10"/>
      <c r="D114" s="312" t="s">
        <v>30</v>
      </c>
      <c r="E114" s="294"/>
      <c r="F114" s="293"/>
      <c r="G114" s="299"/>
      <c r="H114" s="299"/>
      <c r="I114" s="300"/>
      <c r="J114" s="303"/>
      <c r="K114" s="305"/>
      <c r="L114" s="308"/>
    </row>
    <row r="115" spans="1:12" ht="15" thickBot="1">
      <c r="A115" s="22"/>
      <c r="B115" s="14"/>
      <c r="C115" s="10"/>
      <c r="D115" s="312" t="s">
        <v>31</v>
      </c>
      <c r="E115" s="298" t="s">
        <v>48</v>
      </c>
      <c r="F115" s="293">
        <v>40</v>
      </c>
      <c r="G115" s="299">
        <v>3</v>
      </c>
      <c r="H115" s="299">
        <v>1</v>
      </c>
      <c r="I115" s="300">
        <v>14</v>
      </c>
      <c r="J115" s="303">
        <v>70</v>
      </c>
      <c r="K115" s="307" t="s">
        <v>50</v>
      </c>
      <c r="L115" s="308">
        <v>1.32</v>
      </c>
    </row>
    <row r="116" spans="1:12" ht="14.4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4">
      <c r="A118" s="23"/>
      <c r="B118" s="16"/>
      <c r="C118" s="7"/>
      <c r="D118" s="17" t="s">
        <v>32</v>
      </c>
      <c r="E118" s="8"/>
      <c r="F118" s="18">
        <f>SUM(F109:F117)</f>
        <v>800</v>
      </c>
      <c r="G118" s="18">
        <f t="shared" ref="G118:J118" si="56">SUM(G109:G117)</f>
        <v>26</v>
      </c>
      <c r="H118" s="18">
        <f t="shared" si="56"/>
        <v>23</v>
      </c>
      <c r="I118" s="18">
        <f t="shared" si="56"/>
        <v>102</v>
      </c>
      <c r="J118" s="18">
        <f t="shared" si="56"/>
        <v>723</v>
      </c>
      <c r="K118" s="24"/>
      <c r="L118" s="18">
        <f t="shared" ref="L118" si="57">SUM(L109:L117)</f>
        <v>49.779999999999994</v>
      </c>
    </row>
    <row r="119" spans="1:12" ht="15" thickBot="1">
      <c r="A119" s="28">
        <f>A101</f>
        <v>2</v>
      </c>
      <c r="B119" s="29">
        <f>B101</f>
        <v>1</v>
      </c>
      <c r="C119" s="501" t="s">
        <v>4</v>
      </c>
      <c r="D119" s="502"/>
      <c r="E119" s="30"/>
      <c r="F119" s="31">
        <f>F108+F118</f>
        <v>1360</v>
      </c>
      <c r="G119" s="31">
        <f t="shared" ref="G119" si="58">G108+G118</f>
        <v>43</v>
      </c>
      <c r="H119" s="31">
        <f t="shared" ref="H119" si="59">H108+H118</f>
        <v>49</v>
      </c>
      <c r="I119" s="31">
        <f t="shared" ref="I119" si="60">I108+I118</f>
        <v>200</v>
      </c>
      <c r="J119" s="31">
        <f t="shared" ref="J119:L119" si="61">J108+J118</f>
        <v>1416</v>
      </c>
      <c r="K119" s="31"/>
      <c r="L119" s="31">
        <f t="shared" si="61"/>
        <v>113.07999999999998</v>
      </c>
    </row>
    <row r="120" spans="1:12" ht="14.4">
      <c r="A120" s="13">
        <v>2</v>
      </c>
      <c r="B120" s="14">
        <v>2</v>
      </c>
      <c r="C120" s="21" t="s">
        <v>19</v>
      </c>
      <c r="D120" s="335" t="s">
        <v>27</v>
      </c>
      <c r="E120" s="316" t="s">
        <v>90</v>
      </c>
      <c r="F120" s="313">
        <v>100</v>
      </c>
      <c r="G120" s="319">
        <v>20</v>
      </c>
      <c r="H120" s="319">
        <v>12</v>
      </c>
      <c r="I120" s="320">
        <v>2</v>
      </c>
      <c r="J120" s="325">
        <v>232</v>
      </c>
      <c r="K120" s="328">
        <v>232</v>
      </c>
      <c r="L120" s="332">
        <v>45.65</v>
      </c>
    </row>
    <row r="121" spans="1:12" ht="14.4">
      <c r="A121" s="13"/>
      <c r="B121" s="14"/>
      <c r="C121" s="10"/>
      <c r="D121" s="336" t="s">
        <v>21</v>
      </c>
      <c r="E121" s="316" t="s">
        <v>47</v>
      </c>
      <c r="F121" s="314">
        <v>204</v>
      </c>
      <c r="G121" s="321">
        <v>0</v>
      </c>
      <c r="H121" s="321">
        <v>0</v>
      </c>
      <c r="I121" s="322">
        <v>15</v>
      </c>
      <c r="J121" s="326">
        <v>62</v>
      </c>
      <c r="K121" s="329">
        <v>377</v>
      </c>
      <c r="L121" s="333">
        <v>2.17</v>
      </c>
    </row>
    <row r="122" spans="1:12" ht="15" thickBot="1">
      <c r="A122" s="13"/>
      <c r="B122" s="14"/>
      <c r="C122" s="10"/>
      <c r="D122" s="336" t="s">
        <v>22</v>
      </c>
      <c r="E122" s="317" t="s">
        <v>54</v>
      </c>
      <c r="F122" s="314">
        <v>40</v>
      </c>
      <c r="G122" s="321">
        <v>2</v>
      </c>
      <c r="H122" s="321">
        <v>0</v>
      </c>
      <c r="I122" s="322">
        <v>13</v>
      </c>
      <c r="J122" s="326">
        <v>62</v>
      </c>
      <c r="K122" s="330" t="s">
        <v>50</v>
      </c>
      <c r="L122" s="333">
        <v>1.32</v>
      </c>
    </row>
    <row r="123" spans="1:12" ht="14.4">
      <c r="A123" s="13"/>
      <c r="B123" s="14"/>
      <c r="C123" s="10"/>
      <c r="D123" s="336" t="s">
        <v>28</v>
      </c>
      <c r="E123" s="316" t="s">
        <v>91</v>
      </c>
      <c r="F123" s="314">
        <v>150</v>
      </c>
      <c r="G123" s="321">
        <v>3</v>
      </c>
      <c r="H123" s="321">
        <v>5</v>
      </c>
      <c r="I123" s="322">
        <v>25</v>
      </c>
      <c r="J123" s="326">
        <v>159</v>
      </c>
      <c r="K123" s="329">
        <v>175</v>
      </c>
      <c r="L123" s="333">
        <v>24.21</v>
      </c>
    </row>
    <row r="124" spans="1:12" ht="15" thickBot="1">
      <c r="A124" s="13"/>
      <c r="B124" s="14"/>
      <c r="C124" s="10"/>
      <c r="D124" s="337" t="s">
        <v>29</v>
      </c>
      <c r="E124" s="316" t="s">
        <v>56</v>
      </c>
      <c r="F124" s="314">
        <v>200</v>
      </c>
      <c r="G124" s="321">
        <v>26</v>
      </c>
      <c r="H124" s="321">
        <v>17</v>
      </c>
      <c r="I124" s="322">
        <v>57</v>
      </c>
      <c r="J124" s="326">
        <v>126</v>
      </c>
      <c r="K124" s="330" t="s">
        <v>50</v>
      </c>
      <c r="L124" s="333">
        <v>17.8</v>
      </c>
    </row>
    <row r="125" spans="1:12" ht="15" thickBot="1">
      <c r="A125" s="13"/>
      <c r="B125" s="14"/>
      <c r="C125" s="10"/>
      <c r="D125" s="338" t="s">
        <v>25</v>
      </c>
      <c r="E125" s="318" t="s">
        <v>92</v>
      </c>
      <c r="F125" s="315">
        <v>60</v>
      </c>
      <c r="G125" s="323">
        <v>0</v>
      </c>
      <c r="H125" s="323">
        <v>0</v>
      </c>
      <c r="I125" s="324">
        <v>1.7</v>
      </c>
      <c r="J125" s="327">
        <v>9.35</v>
      </c>
      <c r="K125" s="331" t="s">
        <v>50</v>
      </c>
      <c r="L125" s="334">
        <v>12.3</v>
      </c>
    </row>
    <row r="126" spans="1:12" ht="14.4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thickBot="1">
      <c r="A127" s="15"/>
      <c r="B127" s="16"/>
      <c r="C127" s="7"/>
      <c r="D127" s="17" t="s">
        <v>32</v>
      </c>
      <c r="E127" s="8"/>
      <c r="F127" s="18">
        <f>SUM(F120:F126)</f>
        <v>754</v>
      </c>
      <c r="G127" s="18">
        <f t="shared" ref="G127:J127" si="62">SUM(G120:G126)</f>
        <v>51</v>
      </c>
      <c r="H127" s="18">
        <f t="shared" si="62"/>
        <v>34</v>
      </c>
      <c r="I127" s="18">
        <f t="shared" si="62"/>
        <v>113.7</v>
      </c>
      <c r="J127" s="18">
        <f t="shared" si="62"/>
        <v>650.35</v>
      </c>
      <c r="K127" s="24"/>
      <c r="L127" s="18">
        <f t="shared" ref="L127" si="63">SUM(L120:L126)</f>
        <v>103.44999999999999</v>
      </c>
    </row>
    <row r="128" spans="1:12" ht="14.4">
      <c r="A128" s="12">
        <f>A120</f>
        <v>2</v>
      </c>
      <c r="B128" s="12">
        <f>B120</f>
        <v>2</v>
      </c>
      <c r="C128" s="9" t="s">
        <v>24</v>
      </c>
      <c r="D128" s="364" t="s">
        <v>25</v>
      </c>
      <c r="E128" s="346" t="s">
        <v>93</v>
      </c>
      <c r="F128" s="340">
        <v>60</v>
      </c>
      <c r="G128" s="349">
        <v>3</v>
      </c>
      <c r="H128" s="349">
        <v>6</v>
      </c>
      <c r="I128" s="350">
        <v>11</v>
      </c>
      <c r="J128" s="354">
        <v>107</v>
      </c>
      <c r="K128" s="357">
        <v>67</v>
      </c>
      <c r="L128" s="361">
        <v>5.12</v>
      </c>
    </row>
    <row r="129" spans="1:12" ht="14.4">
      <c r="A129" s="13"/>
      <c r="B129" s="14"/>
      <c r="C129" s="10"/>
      <c r="D129" s="363" t="s">
        <v>26</v>
      </c>
      <c r="E129" s="344" t="s">
        <v>58</v>
      </c>
      <c r="F129" s="339">
        <v>200</v>
      </c>
      <c r="G129" s="347">
        <v>10</v>
      </c>
      <c r="H129" s="347">
        <v>9</v>
      </c>
      <c r="I129" s="348">
        <v>25</v>
      </c>
      <c r="J129" s="353">
        <v>220</v>
      </c>
      <c r="K129" s="356">
        <v>103</v>
      </c>
      <c r="L129" s="360">
        <v>5.67</v>
      </c>
    </row>
    <row r="130" spans="1:12" ht="14.4">
      <c r="A130" s="13"/>
      <c r="B130" s="14"/>
      <c r="C130" s="10"/>
      <c r="D130" s="363" t="s">
        <v>27</v>
      </c>
      <c r="E130" s="344" t="s">
        <v>94</v>
      </c>
      <c r="F130" s="339">
        <v>90</v>
      </c>
      <c r="G130" s="347">
        <v>15</v>
      </c>
      <c r="H130" s="347">
        <v>15</v>
      </c>
      <c r="I130" s="348">
        <v>0</v>
      </c>
      <c r="J130" s="353">
        <v>192</v>
      </c>
      <c r="K130" s="356">
        <v>293</v>
      </c>
      <c r="L130" s="360">
        <v>12.99</v>
      </c>
    </row>
    <row r="131" spans="1:12" ht="14.4">
      <c r="A131" s="13"/>
      <c r="B131" s="14"/>
      <c r="C131" s="10"/>
      <c r="D131" s="363" t="s">
        <v>28</v>
      </c>
      <c r="E131" s="342" t="s">
        <v>51</v>
      </c>
      <c r="F131" s="339">
        <v>150</v>
      </c>
      <c r="G131" s="347">
        <v>3.7</v>
      </c>
      <c r="H131" s="347">
        <v>5.37</v>
      </c>
      <c r="I131" s="348">
        <v>36.68</v>
      </c>
      <c r="J131" s="353">
        <v>209.85</v>
      </c>
      <c r="K131" s="356">
        <v>304</v>
      </c>
      <c r="L131" s="360">
        <v>4.92</v>
      </c>
    </row>
    <row r="132" spans="1:12" ht="14.4">
      <c r="A132" s="13"/>
      <c r="B132" s="14"/>
      <c r="C132" s="10"/>
      <c r="D132" s="363" t="s">
        <v>49</v>
      </c>
      <c r="E132" s="344" t="s">
        <v>61</v>
      </c>
      <c r="F132" s="339">
        <v>200</v>
      </c>
      <c r="G132" s="347">
        <v>0</v>
      </c>
      <c r="H132" s="347">
        <v>0</v>
      </c>
      <c r="I132" s="348">
        <v>24</v>
      </c>
      <c r="J132" s="353">
        <v>98.56</v>
      </c>
      <c r="K132" s="356">
        <v>349</v>
      </c>
      <c r="L132" s="360">
        <v>7.12</v>
      </c>
    </row>
    <row r="133" spans="1:12" ht="14.4">
      <c r="A133" s="13"/>
      <c r="B133" s="14"/>
      <c r="C133" s="10"/>
      <c r="D133" s="363" t="s">
        <v>30</v>
      </c>
      <c r="E133" s="342"/>
      <c r="F133" s="339"/>
      <c r="G133" s="347"/>
      <c r="H133" s="347"/>
      <c r="I133" s="348"/>
      <c r="J133" s="353"/>
      <c r="K133" s="356"/>
      <c r="L133" s="360"/>
    </row>
    <row r="134" spans="1:12" ht="15" thickBot="1">
      <c r="A134" s="13"/>
      <c r="B134" s="14"/>
      <c r="C134" s="10"/>
      <c r="D134" s="363" t="s">
        <v>31</v>
      </c>
      <c r="E134" s="345" t="s">
        <v>48</v>
      </c>
      <c r="F134" s="339">
        <v>40</v>
      </c>
      <c r="G134" s="347">
        <v>3</v>
      </c>
      <c r="H134" s="347">
        <v>0</v>
      </c>
      <c r="I134" s="348">
        <v>14</v>
      </c>
      <c r="J134" s="353">
        <v>70</v>
      </c>
      <c r="K134" s="358" t="s">
        <v>50</v>
      </c>
      <c r="L134" s="360">
        <v>1.32</v>
      </c>
    </row>
    <row r="135" spans="1:12" ht="14.4">
      <c r="A135" s="13"/>
      <c r="B135" s="14"/>
      <c r="C135" s="10"/>
      <c r="D135" s="365" t="s">
        <v>49</v>
      </c>
      <c r="E135" s="343" t="s">
        <v>95</v>
      </c>
      <c r="F135" s="341">
        <v>100</v>
      </c>
      <c r="G135" s="351">
        <v>5.4</v>
      </c>
      <c r="H135" s="351">
        <v>5</v>
      </c>
      <c r="I135" s="352">
        <v>21.6</v>
      </c>
      <c r="J135" s="355">
        <v>153.36000000000001</v>
      </c>
      <c r="K135" s="359" t="s">
        <v>50</v>
      </c>
      <c r="L135" s="362">
        <v>33</v>
      </c>
    </row>
    <row r="136" spans="1:12" ht="14.4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5"/>
      <c r="B137" s="16"/>
      <c r="C137" s="7"/>
      <c r="D137" s="17" t="s">
        <v>32</v>
      </c>
      <c r="E137" s="8"/>
      <c r="F137" s="18">
        <f>SUM(F128:F136)</f>
        <v>840</v>
      </c>
      <c r="G137" s="18">
        <f t="shared" ref="G137:J137" si="64">SUM(G128:G136)</f>
        <v>40.1</v>
      </c>
      <c r="H137" s="18">
        <f t="shared" si="64"/>
        <v>40.369999999999997</v>
      </c>
      <c r="I137" s="18">
        <f t="shared" si="64"/>
        <v>132.28</v>
      </c>
      <c r="J137" s="18">
        <f t="shared" si="64"/>
        <v>1050.77</v>
      </c>
      <c r="K137" s="24"/>
      <c r="L137" s="18">
        <f t="shared" ref="L137" si="65">SUM(L128:L136)</f>
        <v>70.14</v>
      </c>
    </row>
    <row r="138" spans="1:12" ht="15" thickBot="1">
      <c r="A138" s="32">
        <f>A120</f>
        <v>2</v>
      </c>
      <c r="B138" s="32">
        <f>B120</f>
        <v>2</v>
      </c>
      <c r="C138" s="501" t="s">
        <v>4</v>
      </c>
      <c r="D138" s="502"/>
      <c r="E138" s="30"/>
      <c r="F138" s="31">
        <f>F127+F137</f>
        <v>1594</v>
      </c>
      <c r="G138" s="31">
        <f t="shared" ref="G138" si="66">G127+G137</f>
        <v>91.1</v>
      </c>
      <c r="H138" s="31">
        <f t="shared" ref="H138" si="67">H127+H137</f>
        <v>74.37</v>
      </c>
      <c r="I138" s="31">
        <f t="shared" ref="I138" si="68">I127+I137</f>
        <v>245.98000000000002</v>
      </c>
      <c r="J138" s="31">
        <f t="shared" ref="J138:L138" si="69">J127+J137</f>
        <v>1701.12</v>
      </c>
      <c r="K138" s="31"/>
      <c r="L138" s="31">
        <f t="shared" si="69"/>
        <v>173.58999999999997</v>
      </c>
    </row>
    <row r="139" spans="1:12" ht="14.4">
      <c r="A139" s="19">
        <v>2</v>
      </c>
      <c r="B139" s="20">
        <v>3</v>
      </c>
      <c r="C139" s="21" t="s">
        <v>19</v>
      </c>
      <c r="D139" s="388" t="s">
        <v>20</v>
      </c>
      <c r="E139" s="369" t="s">
        <v>96</v>
      </c>
      <c r="F139" s="366">
        <v>150</v>
      </c>
      <c r="G139" s="372">
        <v>18</v>
      </c>
      <c r="H139" s="372">
        <v>20</v>
      </c>
      <c r="I139" s="373">
        <v>43</v>
      </c>
      <c r="J139" s="378">
        <v>430</v>
      </c>
      <c r="K139" s="381">
        <v>223</v>
      </c>
      <c r="L139" s="387" t="s">
        <v>99</v>
      </c>
    </row>
    <row r="140" spans="1:12" ht="14.4">
      <c r="A140" s="22"/>
      <c r="B140" s="14"/>
      <c r="C140" s="10"/>
      <c r="D140" s="389" t="s">
        <v>21</v>
      </c>
      <c r="E140" s="369" t="s">
        <v>63</v>
      </c>
      <c r="F140" s="367">
        <v>200</v>
      </c>
      <c r="G140" s="374">
        <v>0</v>
      </c>
      <c r="H140" s="374">
        <v>0</v>
      </c>
      <c r="I140" s="375">
        <v>15</v>
      </c>
      <c r="J140" s="379">
        <v>61</v>
      </c>
      <c r="K140" s="382">
        <v>376</v>
      </c>
      <c r="L140" s="385">
        <v>1.94</v>
      </c>
    </row>
    <row r="141" spans="1:12" ht="15" thickBot="1">
      <c r="A141" s="22"/>
      <c r="B141" s="14"/>
      <c r="C141" s="10"/>
      <c r="D141" s="389" t="s">
        <v>22</v>
      </c>
      <c r="E141" s="370" t="s">
        <v>54</v>
      </c>
      <c r="F141" s="367">
        <v>40</v>
      </c>
      <c r="G141" s="374">
        <v>2</v>
      </c>
      <c r="H141" s="374">
        <v>0</v>
      </c>
      <c r="I141" s="375">
        <v>13</v>
      </c>
      <c r="J141" s="379">
        <v>62</v>
      </c>
      <c r="K141" s="383" t="s">
        <v>50</v>
      </c>
      <c r="L141" s="385">
        <v>1.32</v>
      </c>
    </row>
    <row r="142" spans="1:12" ht="15.75" customHeight="1">
      <c r="A142" s="22"/>
      <c r="B142" s="14"/>
      <c r="C142" s="10"/>
      <c r="D142" s="390" t="s">
        <v>23</v>
      </c>
      <c r="E142" s="371" t="s">
        <v>97</v>
      </c>
      <c r="F142" s="367">
        <v>100</v>
      </c>
      <c r="G142" s="374">
        <v>0</v>
      </c>
      <c r="H142" s="374">
        <v>0</v>
      </c>
      <c r="I142" s="375">
        <v>10</v>
      </c>
      <c r="J142" s="379">
        <v>44</v>
      </c>
      <c r="K142" s="382">
        <v>338</v>
      </c>
      <c r="L142" s="385">
        <v>6.5</v>
      </c>
    </row>
    <row r="143" spans="1:12" ht="14.4">
      <c r="A143" s="22"/>
      <c r="B143" s="14"/>
      <c r="C143" s="10"/>
      <c r="D143" s="391" t="s">
        <v>49</v>
      </c>
      <c r="E143" s="369" t="s">
        <v>98</v>
      </c>
      <c r="F143" s="368">
        <v>30</v>
      </c>
      <c r="G143" s="376">
        <v>2</v>
      </c>
      <c r="H143" s="376">
        <v>0</v>
      </c>
      <c r="I143" s="377">
        <v>11</v>
      </c>
      <c r="J143" s="380">
        <v>52</v>
      </c>
      <c r="K143" s="384" t="s">
        <v>50</v>
      </c>
      <c r="L143" s="386">
        <v>8.1999999999999993</v>
      </c>
    </row>
    <row r="144" spans="1:12" ht="14.4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4.4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thickBot="1">
      <c r="A146" s="23"/>
      <c r="B146" s="16"/>
      <c r="C146" s="7"/>
      <c r="D146" s="17" t="s">
        <v>32</v>
      </c>
      <c r="E146" s="8"/>
      <c r="F146" s="18">
        <f>SUM(F139:F145)</f>
        <v>520</v>
      </c>
      <c r="G146" s="18">
        <f t="shared" ref="G146:J146" si="70">SUM(G139:G145)</f>
        <v>22</v>
      </c>
      <c r="H146" s="18">
        <f t="shared" si="70"/>
        <v>20</v>
      </c>
      <c r="I146" s="18">
        <f t="shared" si="70"/>
        <v>92</v>
      </c>
      <c r="J146" s="18">
        <f t="shared" si="70"/>
        <v>649</v>
      </c>
      <c r="K146" s="24"/>
      <c r="L146" s="18">
        <f t="shared" ref="L146" si="71">SUM(L139:L145)</f>
        <v>17.96</v>
      </c>
    </row>
    <row r="147" spans="1:12" ht="14.4">
      <c r="A147" s="25">
        <f>A139</f>
        <v>2</v>
      </c>
      <c r="B147" s="12">
        <f>B139</f>
        <v>3</v>
      </c>
      <c r="C147" s="9" t="s">
        <v>24</v>
      </c>
      <c r="D147" s="410" t="s">
        <v>25</v>
      </c>
      <c r="E147" s="397" t="s">
        <v>43</v>
      </c>
      <c r="F147" s="394">
        <v>60</v>
      </c>
      <c r="G147" s="400">
        <v>1</v>
      </c>
      <c r="H147" s="400">
        <v>1</v>
      </c>
      <c r="I147" s="401">
        <v>6</v>
      </c>
      <c r="J147" s="403">
        <v>48</v>
      </c>
      <c r="K147" s="405">
        <v>45</v>
      </c>
      <c r="L147" s="408">
        <v>9.18</v>
      </c>
    </row>
    <row r="148" spans="1:12" ht="14.4">
      <c r="A148" s="22"/>
      <c r="B148" s="14"/>
      <c r="C148" s="10"/>
      <c r="D148" s="409" t="s">
        <v>26</v>
      </c>
      <c r="E148" s="395" t="s">
        <v>100</v>
      </c>
      <c r="F148" s="392">
        <v>250</v>
      </c>
      <c r="G148" s="398">
        <v>3</v>
      </c>
      <c r="H148" s="398">
        <v>3.55</v>
      </c>
      <c r="I148" s="399">
        <v>20.84</v>
      </c>
      <c r="J148" s="402">
        <v>138</v>
      </c>
      <c r="K148" s="404">
        <v>108</v>
      </c>
      <c r="L148" s="407">
        <v>23.7</v>
      </c>
    </row>
    <row r="149" spans="1:12" ht="14.4">
      <c r="A149" s="22"/>
      <c r="B149" s="14"/>
      <c r="C149" s="10"/>
      <c r="D149" s="409" t="s">
        <v>27</v>
      </c>
      <c r="E149" s="395" t="s">
        <v>101</v>
      </c>
      <c r="F149" s="392">
        <v>240</v>
      </c>
      <c r="G149" s="398">
        <v>17.12</v>
      </c>
      <c r="H149" s="398">
        <v>18</v>
      </c>
      <c r="I149" s="399">
        <v>30.61</v>
      </c>
      <c r="J149" s="402">
        <v>353.05</v>
      </c>
      <c r="K149" s="404">
        <v>259</v>
      </c>
      <c r="L149" s="407">
        <v>27.26</v>
      </c>
    </row>
    <row r="150" spans="1:12" ht="14.4">
      <c r="A150" s="22"/>
      <c r="B150" s="14"/>
      <c r="C150" s="10"/>
      <c r="D150" s="409" t="s">
        <v>28</v>
      </c>
      <c r="E150" s="395"/>
      <c r="F150" s="392"/>
      <c r="G150" s="398"/>
      <c r="H150" s="398"/>
      <c r="I150" s="399"/>
      <c r="J150" s="402"/>
      <c r="K150" s="404"/>
      <c r="L150" s="407"/>
    </row>
    <row r="151" spans="1:12" ht="14.4">
      <c r="A151" s="22"/>
      <c r="B151" s="14"/>
      <c r="C151" s="10"/>
      <c r="D151" s="409" t="s">
        <v>49</v>
      </c>
      <c r="E151" s="395" t="s">
        <v>102</v>
      </c>
      <c r="F151" s="392">
        <v>200</v>
      </c>
      <c r="G151" s="398">
        <v>1</v>
      </c>
      <c r="H151" s="398">
        <v>0</v>
      </c>
      <c r="I151" s="399">
        <v>20</v>
      </c>
      <c r="J151" s="402">
        <v>97</v>
      </c>
      <c r="K151" s="406" t="s">
        <v>50</v>
      </c>
      <c r="L151" s="407">
        <v>10.7</v>
      </c>
    </row>
    <row r="152" spans="1:12" ht="14.4">
      <c r="A152" s="22"/>
      <c r="B152" s="14"/>
      <c r="C152" s="10"/>
      <c r="D152" s="409" t="s">
        <v>30</v>
      </c>
      <c r="E152" s="393"/>
      <c r="F152" s="392"/>
      <c r="G152" s="398"/>
      <c r="H152" s="398"/>
      <c r="I152" s="399"/>
      <c r="J152" s="402"/>
      <c r="K152" s="406"/>
      <c r="L152" s="407"/>
    </row>
    <row r="153" spans="1:12" ht="15" thickBot="1">
      <c r="A153" s="22"/>
      <c r="B153" s="14"/>
      <c r="C153" s="10"/>
      <c r="D153" s="409" t="s">
        <v>31</v>
      </c>
      <c r="E153" s="396" t="s">
        <v>48</v>
      </c>
      <c r="F153" s="392">
        <v>40</v>
      </c>
      <c r="G153" s="398">
        <v>3</v>
      </c>
      <c r="H153" s="398">
        <v>0</v>
      </c>
      <c r="I153" s="399">
        <v>14</v>
      </c>
      <c r="J153" s="402">
        <v>70</v>
      </c>
      <c r="K153" s="406" t="s">
        <v>50</v>
      </c>
      <c r="L153" s="407">
        <v>1.32</v>
      </c>
    </row>
    <row r="154" spans="1:12" ht="14.4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4.4">
      <c r="A156" s="23"/>
      <c r="B156" s="16"/>
      <c r="C156" s="7"/>
      <c r="D156" s="17" t="s">
        <v>32</v>
      </c>
      <c r="E156" s="8"/>
      <c r="F156" s="18">
        <f>SUM(F147:F155)</f>
        <v>790</v>
      </c>
      <c r="G156" s="18">
        <f t="shared" ref="G156:J156" si="72">SUM(G147:G155)</f>
        <v>25.12</v>
      </c>
      <c r="H156" s="18">
        <f t="shared" si="72"/>
        <v>22.55</v>
      </c>
      <c r="I156" s="18">
        <f t="shared" si="72"/>
        <v>91.45</v>
      </c>
      <c r="J156" s="18">
        <f t="shared" si="72"/>
        <v>706.05</v>
      </c>
      <c r="K156" s="24"/>
      <c r="L156" s="18">
        <f t="shared" ref="L156" si="73">SUM(L147:L155)</f>
        <v>72.16</v>
      </c>
    </row>
    <row r="157" spans="1:12" ht="15" thickBot="1">
      <c r="A157" s="28">
        <f>A139</f>
        <v>2</v>
      </c>
      <c r="B157" s="29">
        <f>B139</f>
        <v>3</v>
      </c>
      <c r="C157" s="501" t="s">
        <v>4</v>
      </c>
      <c r="D157" s="502"/>
      <c r="E157" s="30"/>
      <c r="F157" s="31">
        <f>F146+F156</f>
        <v>1310</v>
      </c>
      <c r="G157" s="31">
        <f t="shared" ref="G157" si="74">G146+G156</f>
        <v>47.120000000000005</v>
      </c>
      <c r="H157" s="31">
        <f t="shared" ref="H157" si="75">H146+H156</f>
        <v>42.55</v>
      </c>
      <c r="I157" s="31">
        <f t="shared" ref="I157" si="76">I146+I156</f>
        <v>183.45</v>
      </c>
      <c r="J157" s="31">
        <f t="shared" ref="J157:L157" si="77">J146+J156</f>
        <v>1355.05</v>
      </c>
      <c r="K157" s="31"/>
      <c r="L157" s="31">
        <f t="shared" si="77"/>
        <v>90.12</v>
      </c>
    </row>
    <row r="158" spans="1:12" ht="14.4">
      <c r="A158" s="19">
        <v>2</v>
      </c>
      <c r="B158" s="20">
        <v>4</v>
      </c>
      <c r="C158" s="21" t="s">
        <v>19</v>
      </c>
      <c r="D158" s="432" t="s">
        <v>27</v>
      </c>
      <c r="E158" s="414" t="s">
        <v>103</v>
      </c>
      <c r="F158" s="411">
        <v>100</v>
      </c>
      <c r="G158" s="416">
        <v>12</v>
      </c>
      <c r="H158" s="416">
        <v>14</v>
      </c>
      <c r="I158" s="417">
        <v>15</v>
      </c>
      <c r="J158" s="422">
        <v>233</v>
      </c>
      <c r="K158" s="425">
        <v>279</v>
      </c>
      <c r="L158" s="429">
        <v>12.84</v>
      </c>
    </row>
    <row r="159" spans="1:12" ht="14.4">
      <c r="A159" s="22"/>
      <c r="B159" s="14"/>
      <c r="C159" s="10"/>
      <c r="D159" s="433" t="s">
        <v>21</v>
      </c>
      <c r="E159" s="414" t="s">
        <v>39</v>
      </c>
      <c r="F159" s="412">
        <v>200</v>
      </c>
      <c r="G159" s="418">
        <v>3</v>
      </c>
      <c r="H159" s="418">
        <v>4</v>
      </c>
      <c r="I159" s="419">
        <v>25</v>
      </c>
      <c r="J159" s="423">
        <v>149</v>
      </c>
      <c r="K159" s="426">
        <v>382</v>
      </c>
      <c r="L159" s="430">
        <v>6.94</v>
      </c>
    </row>
    <row r="160" spans="1:12" ht="15" thickBot="1">
      <c r="A160" s="22"/>
      <c r="B160" s="14"/>
      <c r="C160" s="10"/>
      <c r="D160" s="433" t="s">
        <v>22</v>
      </c>
      <c r="E160" s="415" t="s">
        <v>54</v>
      </c>
      <c r="F160" s="412">
        <v>40</v>
      </c>
      <c r="G160" s="418">
        <v>2</v>
      </c>
      <c r="H160" s="418">
        <v>0</v>
      </c>
      <c r="I160" s="419">
        <v>13</v>
      </c>
      <c r="J160" s="423">
        <v>62</v>
      </c>
      <c r="K160" s="428" t="s">
        <v>50</v>
      </c>
      <c r="L160" s="430">
        <v>1.32</v>
      </c>
    </row>
    <row r="161" spans="1:12" ht="15" thickBot="1">
      <c r="A161" s="22"/>
      <c r="B161" s="14"/>
      <c r="C161" s="10"/>
      <c r="D161" s="434" t="s">
        <v>28</v>
      </c>
      <c r="E161" s="414" t="s">
        <v>46</v>
      </c>
      <c r="F161" s="412">
        <v>150</v>
      </c>
      <c r="G161" s="418">
        <v>6</v>
      </c>
      <c r="H161" s="418">
        <v>3</v>
      </c>
      <c r="I161" s="419">
        <v>36</v>
      </c>
      <c r="J161" s="423">
        <v>199</v>
      </c>
      <c r="K161" s="426">
        <v>203</v>
      </c>
      <c r="L161" s="430">
        <v>12.1</v>
      </c>
    </row>
    <row r="162" spans="1:12" ht="15" thickBot="1">
      <c r="A162" s="22"/>
      <c r="B162" s="14"/>
      <c r="C162" s="10"/>
      <c r="D162" s="435" t="s">
        <v>23</v>
      </c>
      <c r="E162" s="414" t="s">
        <v>104</v>
      </c>
      <c r="F162" s="413">
        <v>200</v>
      </c>
      <c r="G162" s="420">
        <v>1</v>
      </c>
      <c r="H162" s="420">
        <v>0</v>
      </c>
      <c r="I162" s="421">
        <v>8</v>
      </c>
      <c r="J162" s="424">
        <v>38</v>
      </c>
      <c r="K162" s="427">
        <v>338</v>
      </c>
      <c r="L162" s="431">
        <v>30</v>
      </c>
    </row>
    <row r="163" spans="1:12" ht="14.4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4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thickBot="1">
      <c r="A165" s="23"/>
      <c r="B165" s="16"/>
      <c r="C165" s="7"/>
      <c r="D165" s="17" t="s">
        <v>32</v>
      </c>
      <c r="E165" s="8"/>
      <c r="F165" s="18">
        <f>SUM(F158:F164)</f>
        <v>690</v>
      </c>
      <c r="G165" s="18">
        <f t="shared" ref="G165:J165" si="78">SUM(G158:G164)</f>
        <v>24</v>
      </c>
      <c r="H165" s="18">
        <f t="shared" si="78"/>
        <v>21</v>
      </c>
      <c r="I165" s="18">
        <f t="shared" si="78"/>
        <v>97</v>
      </c>
      <c r="J165" s="18">
        <f t="shared" si="78"/>
        <v>681</v>
      </c>
      <c r="K165" s="24"/>
      <c r="L165" s="18">
        <f t="shared" ref="L165" si="79">SUM(L158:L164)</f>
        <v>63.2</v>
      </c>
    </row>
    <row r="166" spans="1:12" ht="14.4">
      <c r="A166" s="25">
        <f>A158</f>
        <v>2</v>
      </c>
      <c r="B166" s="12">
        <f>B158</f>
        <v>4</v>
      </c>
      <c r="C166" s="9" t="s">
        <v>24</v>
      </c>
      <c r="D166" s="459" t="s">
        <v>25</v>
      </c>
      <c r="E166" s="441" t="s">
        <v>105</v>
      </c>
      <c r="F166" s="440">
        <v>60</v>
      </c>
      <c r="G166" s="447">
        <v>3</v>
      </c>
      <c r="H166" s="447">
        <v>5</v>
      </c>
      <c r="I166" s="448">
        <v>4</v>
      </c>
      <c r="J166" s="450">
        <v>70</v>
      </c>
      <c r="K166" s="452">
        <v>50</v>
      </c>
      <c r="L166" s="457">
        <v>5.12</v>
      </c>
    </row>
    <row r="167" spans="1:12" ht="14.4">
      <c r="A167" s="22"/>
      <c r="B167" s="14"/>
      <c r="C167" s="10"/>
      <c r="D167" s="458" t="s">
        <v>26</v>
      </c>
      <c r="E167" s="443" t="s">
        <v>106</v>
      </c>
      <c r="F167" s="444">
        <v>215</v>
      </c>
      <c r="G167" s="445">
        <v>22</v>
      </c>
      <c r="H167" s="445">
        <v>6</v>
      </c>
      <c r="I167" s="446">
        <v>11</v>
      </c>
      <c r="J167" s="449">
        <v>120</v>
      </c>
      <c r="K167" s="453">
        <v>88</v>
      </c>
      <c r="L167" s="456">
        <v>26.22</v>
      </c>
    </row>
    <row r="168" spans="1:12" ht="14.4">
      <c r="A168" s="22"/>
      <c r="B168" s="14"/>
      <c r="C168" s="10"/>
      <c r="D168" s="458" t="s">
        <v>27</v>
      </c>
      <c r="E168" s="438" t="s">
        <v>107</v>
      </c>
      <c r="F168" s="442">
        <v>90</v>
      </c>
      <c r="G168" s="445">
        <v>7</v>
      </c>
      <c r="H168" s="445">
        <v>7</v>
      </c>
      <c r="I168" s="446">
        <v>10</v>
      </c>
      <c r="J168" s="449">
        <v>127</v>
      </c>
      <c r="K168" s="454">
        <v>233</v>
      </c>
      <c r="L168" s="456">
        <v>19.239999999999998</v>
      </c>
    </row>
    <row r="169" spans="1:12" ht="14.4">
      <c r="A169" s="22"/>
      <c r="B169" s="14"/>
      <c r="C169" s="10"/>
      <c r="D169" s="458" t="s">
        <v>28</v>
      </c>
      <c r="E169" s="438" t="s">
        <v>60</v>
      </c>
      <c r="F169" s="442">
        <v>150</v>
      </c>
      <c r="G169" s="445">
        <v>5</v>
      </c>
      <c r="H169" s="445">
        <v>11</v>
      </c>
      <c r="I169" s="446">
        <v>33</v>
      </c>
      <c r="J169" s="449">
        <v>251</v>
      </c>
      <c r="K169" s="454">
        <v>125</v>
      </c>
      <c r="L169" s="456">
        <v>12.16</v>
      </c>
    </row>
    <row r="170" spans="1:12" ht="14.4">
      <c r="A170" s="22"/>
      <c r="B170" s="14"/>
      <c r="C170" s="10"/>
      <c r="D170" s="458" t="s">
        <v>49</v>
      </c>
      <c r="E170" s="438" t="s">
        <v>108</v>
      </c>
      <c r="F170" s="442">
        <v>200</v>
      </c>
      <c r="G170" s="445">
        <v>0</v>
      </c>
      <c r="H170" s="445">
        <v>0</v>
      </c>
      <c r="I170" s="446">
        <v>18</v>
      </c>
      <c r="J170" s="449">
        <v>72</v>
      </c>
      <c r="K170" s="453">
        <v>517</v>
      </c>
      <c r="L170" s="456">
        <v>7.02</v>
      </c>
    </row>
    <row r="171" spans="1:12" ht="14.4">
      <c r="A171" s="22"/>
      <c r="B171" s="14"/>
      <c r="C171" s="10"/>
      <c r="D171" s="458" t="s">
        <v>30</v>
      </c>
      <c r="E171" s="437"/>
      <c r="F171" s="436"/>
      <c r="G171" s="445"/>
      <c r="H171" s="445"/>
      <c r="I171" s="446"/>
      <c r="J171" s="449"/>
      <c r="K171" s="451"/>
      <c r="L171" s="456"/>
    </row>
    <row r="172" spans="1:12" ht="15" thickBot="1">
      <c r="A172" s="22"/>
      <c r="B172" s="14"/>
      <c r="C172" s="10"/>
      <c r="D172" s="458" t="s">
        <v>31</v>
      </c>
      <c r="E172" s="439" t="s">
        <v>48</v>
      </c>
      <c r="F172" s="436">
        <v>40</v>
      </c>
      <c r="G172" s="445">
        <v>3</v>
      </c>
      <c r="H172" s="445">
        <v>0</v>
      </c>
      <c r="I172" s="446">
        <v>14</v>
      </c>
      <c r="J172" s="449">
        <v>70</v>
      </c>
      <c r="K172" s="455" t="s">
        <v>50</v>
      </c>
      <c r="L172" s="456">
        <v>1.32</v>
      </c>
    </row>
    <row r="173" spans="1:12" ht="14.4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3"/>
      <c r="B175" s="16"/>
      <c r="C175" s="7"/>
      <c r="D175" s="17" t="s">
        <v>32</v>
      </c>
      <c r="E175" s="8"/>
      <c r="F175" s="18">
        <f>SUM(F166:F174)</f>
        <v>755</v>
      </c>
      <c r="G175" s="18">
        <f t="shared" ref="G175:J175" si="80">SUM(G166:G174)</f>
        <v>40</v>
      </c>
      <c r="H175" s="18">
        <f t="shared" si="80"/>
        <v>29</v>
      </c>
      <c r="I175" s="18">
        <f t="shared" si="80"/>
        <v>90</v>
      </c>
      <c r="J175" s="18">
        <f t="shared" si="80"/>
        <v>710</v>
      </c>
      <c r="K175" s="24"/>
      <c r="L175" s="18">
        <f t="shared" ref="L175" si="81">SUM(L166:L174)</f>
        <v>71.079999999999984</v>
      </c>
    </row>
    <row r="176" spans="1:12" ht="15" thickBot="1">
      <c r="A176" s="28">
        <f>A158</f>
        <v>2</v>
      </c>
      <c r="B176" s="29">
        <f>B158</f>
        <v>4</v>
      </c>
      <c r="C176" s="501" t="s">
        <v>4</v>
      </c>
      <c r="D176" s="502"/>
      <c r="E176" s="30"/>
      <c r="F176" s="31">
        <f>F165+F175</f>
        <v>1445</v>
      </c>
      <c r="G176" s="31">
        <f t="shared" ref="G176" si="82">G165+G175</f>
        <v>64</v>
      </c>
      <c r="H176" s="31">
        <f t="shared" ref="H176" si="83">H165+H175</f>
        <v>50</v>
      </c>
      <c r="I176" s="31">
        <f t="shared" ref="I176" si="84">I165+I175</f>
        <v>187</v>
      </c>
      <c r="J176" s="31">
        <f t="shared" ref="J176:L176" si="85">J165+J175</f>
        <v>1391</v>
      </c>
      <c r="K176" s="31"/>
      <c r="L176" s="31">
        <f t="shared" si="85"/>
        <v>134.27999999999997</v>
      </c>
    </row>
    <row r="177" spans="1:12" ht="14.4">
      <c r="A177" s="19">
        <v>2</v>
      </c>
      <c r="B177" s="20">
        <v>5</v>
      </c>
      <c r="C177" s="21" t="s">
        <v>19</v>
      </c>
      <c r="D177" s="477" t="s">
        <v>20</v>
      </c>
      <c r="E177" s="463" t="s">
        <v>82</v>
      </c>
      <c r="F177" s="460">
        <v>250</v>
      </c>
      <c r="G177" s="466">
        <v>16</v>
      </c>
      <c r="H177" s="466">
        <v>19</v>
      </c>
      <c r="I177" s="467">
        <v>5</v>
      </c>
      <c r="J177" s="470">
        <v>256</v>
      </c>
      <c r="K177" s="472">
        <v>210</v>
      </c>
      <c r="L177" s="475">
        <v>15.98</v>
      </c>
    </row>
    <row r="178" spans="1:12" ht="14.4">
      <c r="A178" s="22"/>
      <c r="B178" s="14"/>
      <c r="C178" s="10"/>
      <c r="D178" s="478" t="s">
        <v>21</v>
      </c>
      <c r="E178" s="463" t="s">
        <v>63</v>
      </c>
      <c r="F178" s="461">
        <v>200</v>
      </c>
      <c r="G178" s="468">
        <v>0</v>
      </c>
      <c r="H178" s="468">
        <v>0</v>
      </c>
      <c r="I178" s="469">
        <v>15</v>
      </c>
      <c r="J178" s="471">
        <v>61</v>
      </c>
      <c r="K178" s="473">
        <v>376</v>
      </c>
      <c r="L178" s="476">
        <v>4.63</v>
      </c>
    </row>
    <row r="179" spans="1:12" ht="15" thickBot="1">
      <c r="A179" s="22"/>
      <c r="B179" s="14"/>
      <c r="C179" s="10"/>
      <c r="D179" s="478" t="s">
        <v>22</v>
      </c>
      <c r="E179" s="464" t="s">
        <v>54</v>
      </c>
      <c r="F179" s="461">
        <v>40</v>
      </c>
      <c r="G179" s="468">
        <v>2</v>
      </c>
      <c r="H179" s="468">
        <v>0</v>
      </c>
      <c r="I179" s="469">
        <v>13</v>
      </c>
      <c r="J179" s="471">
        <v>62</v>
      </c>
      <c r="K179" s="474" t="s">
        <v>50</v>
      </c>
      <c r="L179" s="476">
        <v>1.32</v>
      </c>
    </row>
    <row r="180" spans="1:12" ht="15" thickBot="1">
      <c r="A180" s="22"/>
      <c r="B180" s="14"/>
      <c r="C180" s="10"/>
      <c r="D180" s="479" t="s">
        <v>25</v>
      </c>
      <c r="E180" s="465" t="s">
        <v>109</v>
      </c>
      <c r="F180" s="461">
        <v>60</v>
      </c>
      <c r="G180" s="468">
        <v>13.8</v>
      </c>
      <c r="H180" s="468">
        <v>0.72</v>
      </c>
      <c r="I180" s="469">
        <v>31.98</v>
      </c>
      <c r="J180" s="471">
        <v>189.6</v>
      </c>
      <c r="K180" s="474" t="s">
        <v>50</v>
      </c>
      <c r="L180" s="476">
        <v>6.34</v>
      </c>
    </row>
    <row r="181" spans="1:12" ht="15" thickBot="1">
      <c r="A181" s="22"/>
      <c r="B181" s="14"/>
      <c r="C181" s="10"/>
      <c r="D181" s="480" t="s">
        <v>23</v>
      </c>
      <c r="E181" s="462" t="s">
        <v>110</v>
      </c>
      <c r="F181" s="460">
        <v>200</v>
      </c>
      <c r="G181" s="466">
        <v>3</v>
      </c>
      <c r="H181" s="466">
        <v>1</v>
      </c>
      <c r="I181" s="467">
        <v>42</v>
      </c>
      <c r="J181" s="470">
        <v>189</v>
      </c>
      <c r="K181" s="472">
        <v>338</v>
      </c>
      <c r="L181" s="475">
        <v>35</v>
      </c>
    </row>
    <row r="182" spans="1:12" ht="14.4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4.4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thickBot="1">
      <c r="A184" s="23"/>
      <c r="B184" s="16"/>
      <c r="C184" s="7"/>
      <c r="D184" s="17" t="s">
        <v>32</v>
      </c>
      <c r="E184" s="8"/>
      <c r="F184" s="18">
        <f>SUM(F177:F183)</f>
        <v>750</v>
      </c>
      <c r="G184" s="18">
        <f t="shared" ref="G184:J184" si="86">SUM(G177:G183)</f>
        <v>34.799999999999997</v>
      </c>
      <c r="H184" s="18">
        <f t="shared" si="86"/>
        <v>20.72</v>
      </c>
      <c r="I184" s="18">
        <f t="shared" si="86"/>
        <v>106.98</v>
      </c>
      <c r="J184" s="18">
        <f t="shared" si="86"/>
        <v>757.6</v>
      </c>
      <c r="K184" s="24"/>
      <c r="L184" s="18">
        <f t="shared" ref="L184" si="87">SUM(L177:L183)</f>
        <v>63.269999999999996</v>
      </c>
    </row>
    <row r="185" spans="1:12" ht="14.4">
      <c r="A185" s="25">
        <f>A177</f>
        <v>2</v>
      </c>
      <c r="B185" s="12">
        <f>B177</f>
        <v>5</v>
      </c>
      <c r="C185" s="9" t="s">
        <v>24</v>
      </c>
      <c r="D185" s="500" t="s">
        <v>49</v>
      </c>
      <c r="E185" s="486" t="s">
        <v>64</v>
      </c>
      <c r="F185" s="483">
        <v>30</v>
      </c>
      <c r="G185" s="490">
        <v>1.5</v>
      </c>
      <c r="H185" s="490">
        <v>0</v>
      </c>
      <c r="I185" s="491">
        <v>11.4</v>
      </c>
      <c r="J185" s="493">
        <v>51.6</v>
      </c>
      <c r="K185" s="496" t="s">
        <v>50</v>
      </c>
      <c r="L185" s="498">
        <v>11.35</v>
      </c>
    </row>
    <row r="186" spans="1:12" ht="14.4">
      <c r="A186" s="22"/>
      <c r="B186" s="14"/>
      <c r="C186" s="10"/>
      <c r="D186" s="499" t="s">
        <v>26</v>
      </c>
      <c r="E186" s="484" t="s">
        <v>78</v>
      </c>
      <c r="F186" s="481">
        <v>260</v>
      </c>
      <c r="G186" s="488">
        <v>2</v>
      </c>
      <c r="H186" s="488">
        <v>2</v>
      </c>
      <c r="I186" s="489">
        <v>13</v>
      </c>
      <c r="J186" s="492">
        <v>80</v>
      </c>
      <c r="K186" s="494">
        <v>104</v>
      </c>
      <c r="L186" s="497">
        <v>29.54</v>
      </c>
    </row>
    <row r="187" spans="1:12" ht="14.4">
      <c r="A187" s="22"/>
      <c r="B187" s="14"/>
      <c r="C187" s="10"/>
      <c r="D187" s="499" t="s">
        <v>27</v>
      </c>
      <c r="E187" s="484" t="s">
        <v>111</v>
      </c>
      <c r="F187" s="481">
        <v>230</v>
      </c>
      <c r="G187" s="488">
        <v>10</v>
      </c>
      <c r="H187" s="488">
        <v>12</v>
      </c>
      <c r="I187" s="489">
        <v>57</v>
      </c>
      <c r="J187" s="492">
        <v>380</v>
      </c>
      <c r="K187" s="494">
        <v>401</v>
      </c>
      <c r="L187" s="497">
        <v>23.44</v>
      </c>
    </row>
    <row r="188" spans="1:12" ht="14.4">
      <c r="A188" s="22"/>
      <c r="B188" s="14"/>
      <c r="C188" s="10"/>
      <c r="D188" s="499" t="s">
        <v>49</v>
      </c>
      <c r="E188" s="487" t="s">
        <v>112</v>
      </c>
      <c r="F188" s="481">
        <v>40</v>
      </c>
      <c r="G188" s="488">
        <v>3.4</v>
      </c>
      <c r="H188" s="488">
        <v>4.5</v>
      </c>
      <c r="I188" s="489">
        <v>27.6</v>
      </c>
      <c r="J188" s="492">
        <v>164.68</v>
      </c>
      <c r="K188" s="495" t="s">
        <v>50</v>
      </c>
      <c r="L188" s="497">
        <v>8.8000000000000007</v>
      </c>
    </row>
    <row r="189" spans="1:12" ht="14.4">
      <c r="A189" s="22"/>
      <c r="B189" s="14"/>
      <c r="C189" s="10"/>
      <c r="D189" s="499" t="s">
        <v>21</v>
      </c>
      <c r="E189" s="484" t="s">
        <v>113</v>
      </c>
      <c r="F189" s="481">
        <v>200</v>
      </c>
      <c r="G189" s="488">
        <v>3.17</v>
      </c>
      <c r="H189" s="488">
        <v>2.68</v>
      </c>
      <c r="I189" s="489">
        <v>15.95</v>
      </c>
      <c r="J189" s="492">
        <v>100</v>
      </c>
      <c r="K189" s="494">
        <v>379</v>
      </c>
      <c r="L189" s="497">
        <v>7.15</v>
      </c>
    </row>
    <row r="190" spans="1:12" ht="14.4">
      <c r="A190" s="22"/>
      <c r="B190" s="14"/>
      <c r="C190" s="10"/>
      <c r="D190" s="499" t="s">
        <v>30</v>
      </c>
      <c r="E190" s="482"/>
      <c r="F190" s="481"/>
      <c r="G190" s="488"/>
      <c r="H190" s="488"/>
      <c r="I190" s="489"/>
      <c r="J190" s="492"/>
      <c r="K190" s="494"/>
      <c r="L190" s="497"/>
    </row>
    <row r="191" spans="1:12" ht="15" thickBot="1">
      <c r="A191" s="22"/>
      <c r="B191" s="14"/>
      <c r="C191" s="10"/>
      <c r="D191" s="499" t="s">
        <v>31</v>
      </c>
      <c r="E191" s="485" t="s">
        <v>48</v>
      </c>
      <c r="F191" s="481">
        <v>40</v>
      </c>
      <c r="G191" s="488">
        <v>3</v>
      </c>
      <c r="H191" s="488">
        <v>0</v>
      </c>
      <c r="I191" s="489">
        <v>14</v>
      </c>
      <c r="J191" s="492">
        <v>70</v>
      </c>
      <c r="K191" s="495" t="s">
        <v>50</v>
      </c>
      <c r="L191" s="497">
        <v>1.32</v>
      </c>
    </row>
    <row r="192" spans="1:12" ht="14.4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4.4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4.4">
      <c r="A194" s="23"/>
      <c r="B194" s="16"/>
      <c r="C194" s="7"/>
      <c r="D194" s="17" t="s">
        <v>32</v>
      </c>
      <c r="E194" s="8"/>
      <c r="F194" s="18">
        <f>SUM(F185:F193)</f>
        <v>800</v>
      </c>
      <c r="G194" s="18">
        <f t="shared" ref="G194:J194" si="88">SUM(G185:G193)</f>
        <v>23.07</v>
      </c>
      <c r="H194" s="18">
        <f t="shared" si="88"/>
        <v>21.18</v>
      </c>
      <c r="I194" s="18">
        <f t="shared" si="88"/>
        <v>138.94999999999999</v>
      </c>
      <c r="J194" s="18">
        <f t="shared" si="88"/>
        <v>846.28</v>
      </c>
      <c r="K194" s="24"/>
      <c r="L194" s="18">
        <f t="shared" ref="L194" si="89">SUM(L185:L193)</f>
        <v>81.599999999999994</v>
      </c>
    </row>
    <row r="195" spans="1:12" ht="15" thickBot="1">
      <c r="A195" s="28">
        <f>A177</f>
        <v>2</v>
      </c>
      <c r="B195" s="29">
        <f>B177</f>
        <v>5</v>
      </c>
      <c r="C195" s="501" t="s">
        <v>4</v>
      </c>
      <c r="D195" s="502"/>
      <c r="E195" s="30"/>
      <c r="F195" s="31">
        <f>F184+F194</f>
        <v>1550</v>
      </c>
      <c r="G195" s="31">
        <f t="shared" ref="G195" si="90">G184+G194</f>
        <v>57.87</v>
      </c>
      <c r="H195" s="31">
        <f t="shared" ref="H195" si="91">H184+H194</f>
        <v>41.9</v>
      </c>
      <c r="I195" s="31">
        <f t="shared" ref="I195" si="92">I184+I194</f>
        <v>245.93</v>
      </c>
      <c r="J195" s="31">
        <f t="shared" ref="J195:L195" si="93">J184+J194</f>
        <v>1603.88</v>
      </c>
      <c r="K195" s="31"/>
      <c r="L195" s="31">
        <f t="shared" si="93"/>
        <v>144.87</v>
      </c>
    </row>
    <row r="196" spans="1:12" ht="13.8" thickBot="1">
      <c r="A196" s="26"/>
      <c r="B196" s="27"/>
      <c r="C196" s="503" t="s">
        <v>5</v>
      </c>
      <c r="D196" s="503"/>
      <c r="E196" s="503"/>
      <c r="F196" s="33">
        <f>(F24+F43+F62+F81+F100+F119+F138+F157+F176+F195)/(IF(F24=0,0,1)+IF(F43=0,0,1)+IF(F62=0,0,1)+IF(F81=0,0,1)+IF(F100=0,0,1)+IF(F119=0,0,1)+IF(F138=0,0,1)+IF(F157=0,0,1)+IF(F176=0,0,1)+IF(F195=0,0,1))</f>
        <v>1426.8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59.679999999999993</v>
      </c>
      <c r="H196" s="33">
        <f t="shared" si="94"/>
        <v>53.484999999999999</v>
      </c>
      <c r="I196" s="33">
        <f t="shared" si="94"/>
        <v>202.92400000000004</v>
      </c>
      <c r="J196" s="33">
        <f t="shared" si="94"/>
        <v>1505.0909999999999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133.00200000000001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2022-05-16T14:23:56Z</dcterms:created>
  <dcterms:modified xsi:type="dcterms:W3CDTF">2024-12-27T07:41:42Z</dcterms:modified>
</cp:coreProperties>
</file>